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tup" sheetId="1" state="visible" r:id="rId1"/>
    <sheet name="Wrangler Data" sheetId="2" state="visible" r:id="rId2"/>
    <sheet name="Wrangler BS" sheetId="3" state="visible" r:id="rId3"/>
    <sheet name="Accounts" sheetId="4" state="visible" r:id="rId4"/>
    <sheet name="COA Mapping" sheetId="5" state="visible" r:id="rId5"/>
    <sheet name="Lists" sheetId="6" state="visible" r:id="rId6"/>
    <sheet name="Data Summary" sheetId="7" state="visible" r:id="rId7"/>
    <sheet name="Income Statement" sheetId="8" state="visible" r:id="rId8"/>
    <sheet name="Balance Sheet" sheetId="9" state="visible" r:id="rId9"/>
    <sheet name="KPI Dashboard" sheetId="10" state="visible" r:id="rId10"/>
    <sheet name="Budget" sheetId="11" state="visible" r:id="rId11"/>
    <sheet name="Budget vs Actuals" sheetId="12" state="visible" r:id="rId12"/>
    <sheet name="Summary Financials" sheetId="13" state="visible" r:id="rId13"/>
    <sheet name="Cash Flows" sheetId="14" state="visible" r:id="rId14"/>
    <sheet name="Error Check" sheetId="15" state="visible" r:id="rId15"/>
  </sheets>
  <definedNames>
    <definedName name="_xlnm._FilterDatabase" localSheetId="1" hidden="1">'Wrangler Data'!$A$3:$M$3190</definedName>
    <definedName name="_xlnm._FilterDatabase" localSheetId="4" hidden="1">'COA Mapping'!$A$3:$F$83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MMM YYYY"/>
    <numFmt numFmtId="165" formatCode="YYYY-MM-DD"/>
    <numFmt numFmtId="166" formatCode="yyyy-mm-dd h:mm:ss"/>
    <numFmt numFmtId="167" formatCode="0.0%"/>
    <numFmt numFmtId="168" formatCode="+#,##0;-#,##0"/>
    <numFmt numFmtId="169" formatCode="+0.0%;-0.0%"/>
  </numFmts>
  <fonts count="18">
    <font>
      <name val="Calibri"/>
      <family val="2"/>
      <color theme="1"/>
      <sz val="11"/>
      <scheme val="minor"/>
    </font>
    <font>
      <b val="1"/>
      <color rgb="001B2A4A"/>
      <sz val="14"/>
    </font>
    <font>
      <i val="1"/>
      <color rgb="00666666"/>
      <sz val="10"/>
    </font>
    <font>
      <b val="1"/>
      <color rgb="00FFFFFF"/>
      <sz val="10"/>
    </font>
    <font>
      <b val="1"/>
      <sz val="10"/>
    </font>
    <font>
      <color rgb="000000CC"/>
      <sz val="10"/>
    </font>
    <font>
      <sz val="10"/>
    </font>
    <font>
      <b val="1"/>
      <color rgb="00FFFFFF"/>
      <sz val="11"/>
    </font>
    <font>
      <i val="1"/>
      <color rgb="00666666"/>
      <sz val="9"/>
    </font>
    <font>
      <b val="1"/>
      <color rgb="001B2A4A"/>
      <sz val="11"/>
    </font>
    <font>
      <color rgb="00999999"/>
      <sz val="8"/>
    </font>
    <font>
      <color rgb="00999999"/>
      <sz val="9"/>
    </font>
    <font>
      <b val="1"/>
      <color rgb="00CC0000"/>
      <sz val="10"/>
    </font>
    <font>
      <color rgb="00666666"/>
      <sz val="11"/>
    </font>
    <font>
      <b val="1"/>
      <sz val="11"/>
    </font>
    <font>
      <i val="1"/>
      <color rgb="00999999"/>
      <sz val="9"/>
    </font>
    <font>
      <i val="1"/>
      <color rgb="00CC0000"/>
      <sz val="9"/>
    </font>
    <font>
      <i val="1"/>
      <sz val="10"/>
    </font>
  </fonts>
  <fills count="7">
    <fill>
      <patternFill/>
    </fill>
    <fill>
      <patternFill patternType="gray125"/>
    </fill>
    <fill>
      <patternFill patternType="solid">
        <fgColor rgb="002D4A7A"/>
        <bgColor rgb="002D4A7A"/>
      </patternFill>
    </fill>
    <fill>
      <patternFill patternType="solid">
        <fgColor rgb="00FFF2CC"/>
        <bgColor rgb="00FFF2CC"/>
      </patternFill>
    </fill>
    <fill>
      <patternFill patternType="solid">
        <fgColor rgb="001B2A4A"/>
        <bgColor rgb="001B2A4A"/>
      </patternFill>
    </fill>
    <fill>
      <patternFill patternType="solid">
        <fgColor rgb="00D6E4F0"/>
        <bgColor rgb="00D6E4F0"/>
      </patternFill>
    </fill>
    <fill>
      <patternFill patternType="solid">
        <fgColor rgb="00E8F0FE"/>
        <bgColor rgb="00E8F0FE"/>
      </patternFill>
    </fill>
  </fills>
  <borders count="4">
    <border>
      <left/>
      <right/>
      <top/>
      <bottom/>
      <diagonal/>
    </border>
    <border>
      <bottom style="thin">
        <color rgb="00D0D0D0"/>
      </bottom>
    </border>
    <border>
      <bottom style="medium">
        <color rgb="001B2A4A"/>
      </bottom>
    </border>
    <border>
      <top style="thin">
        <color rgb="001B2A4A"/>
      </top>
      <bottom style="double">
        <color rgb="001B2A4A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0" fontId="5" fillId="3" borderId="0" pivotButton="0" quotePrefix="0" xfId="0"/>
    <xf numFmtId="164" fontId="5" fillId="3" borderId="0" pivotButton="0" quotePrefix="0" xfId="0"/>
    <xf numFmtId="0" fontId="6" fillId="0" borderId="0" pivotButton="0" quotePrefix="0" xfId="0"/>
    <xf numFmtId="0" fontId="7" fillId="4" borderId="0" pivotButton="0" quotePrefix="0" xfId="0"/>
    <xf numFmtId="0" fontId="8" fillId="0" borderId="0" pivotButton="0" quotePrefix="0" xfId="0"/>
    <xf numFmtId="165" fontId="0" fillId="0" borderId="0" pivotButton="0" quotePrefix="0" xfId="0"/>
    <xf numFmtId="4" fontId="0" fillId="0" borderId="0" pivotButton="0" quotePrefix="0" xfId="0"/>
    <xf numFmtId="4" fontId="0" fillId="3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0" fillId="4" borderId="0" pivotButton="0" quotePrefix="0" xfId="0"/>
    <xf numFmtId="0" fontId="0" fillId="2" borderId="0" pivotButton="0" quotePrefix="0" xfId="0"/>
    <xf numFmtId="0" fontId="3" fillId="2" borderId="0" applyAlignment="1" pivotButton="0" quotePrefix="0" xfId="0">
      <alignment horizontal="center"/>
    </xf>
    <xf numFmtId="0" fontId="10" fillId="0" borderId="0" pivotButton="0" quotePrefix="0" xfId="0"/>
    <xf numFmtId="165" fontId="10" fillId="0" borderId="0" pivotButton="0" quotePrefix="0" xfId="0"/>
    <xf numFmtId="0" fontId="0" fillId="5" borderId="0" pivotButton="0" quotePrefix="0" xfId="0"/>
    <xf numFmtId="0" fontId="9" fillId="5" borderId="0" pivotButton="0" quotePrefix="0" xfId="0"/>
    <xf numFmtId="0" fontId="0" fillId="6" borderId="0" pivotButton="0" quotePrefix="0" xfId="0"/>
    <xf numFmtId="0" fontId="4" fillId="6" borderId="0" pivotButton="0" quotePrefix="0" xfId="0"/>
    <xf numFmtId="0" fontId="11" fillId="0" borderId="0" pivotButton="0" quotePrefix="0" xfId="0"/>
    <xf numFmtId="3" fontId="0" fillId="0" borderId="0" pivotButton="0" quotePrefix="0" xfId="0"/>
    <xf numFmtId="0" fontId="4" fillId="0" borderId="1" pivotButton="0" quotePrefix="0" xfId="0"/>
    <xf numFmtId="3" fontId="0" fillId="0" borderId="1" pivotButton="0" quotePrefix="0" xfId="0"/>
    <xf numFmtId="0" fontId="4" fillId="0" borderId="2" pivotButton="0" quotePrefix="0" xfId="0"/>
    <xf numFmtId="3" fontId="4" fillId="0" borderId="2" pivotButton="0" quotePrefix="0" xfId="0"/>
    <xf numFmtId="167" fontId="0" fillId="0" borderId="0" pivotButton="0" quotePrefix="0" xfId="0"/>
    <xf numFmtId="3" fontId="4" fillId="0" borderId="0" pivotButton="0" quotePrefix="0" xfId="0"/>
    <xf numFmtId="0" fontId="4" fillId="0" borderId="3" pivotButton="0" quotePrefix="0" xfId="0"/>
    <xf numFmtId="3" fontId="4" fillId="0" borderId="3" pivotButton="0" quotePrefix="0" xfId="0"/>
    <xf numFmtId="0" fontId="12" fillId="0" borderId="0" pivotButton="0" quotePrefix="0" xfId="0"/>
    <xf numFmtId="3" fontId="12" fillId="0" borderId="0" pivotButton="0" quotePrefix="0" xfId="0"/>
    <xf numFmtId="0" fontId="13" fillId="0" borderId="0" pivotButton="0" quotePrefix="0" xfId="0"/>
    <xf numFmtId="0" fontId="14" fillId="0" borderId="3" pivotButton="0" quotePrefix="0" xfId="0"/>
    <xf numFmtId="3" fontId="14" fillId="0" borderId="3" pivotButton="0" quotePrefix="0" xfId="0"/>
    <xf numFmtId="0" fontId="14" fillId="0" borderId="2" pivotButton="0" quotePrefix="0" xfId="0"/>
    <xf numFmtId="3" fontId="14" fillId="0" borderId="2" pivotButton="0" quotePrefix="0" xfId="0"/>
    <xf numFmtId="0" fontId="15" fillId="0" borderId="0" pivotButton="0" quotePrefix="0" xfId="0"/>
    <xf numFmtId="168" fontId="0" fillId="0" borderId="0" pivotButton="0" quotePrefix="0" xfId="0"/>
    <xf numFmtId="169" fontId="0" fillId="0" borderId="0" pivotButton="0" quotePrefix="0" xfId="0"/>
    <xf numFmtId="0" fontId="5" fillId="0" borderId="0" pivotButton="0" quotePrefix="0" xfId="0"/>
    <xf numFmtId="3" fontId="0" fillId="3" borderId="0" pivotButton="0" quotePrefix="0" xfId="0"/>
    <xf numFmtId="0" fontId="16" fillId="0" borderId="0" pivotButton="0" quotePrefix="0" xfId="0"/>
    <xf numFmtId="0" fontId="17" fillId="0" borderId="0" pivotButton="0" quotePrefix="0" xfId="0"/>
    <xf numFmtId="164" fontId="5" fillId="3" borderId="0" pivotButton="0" quotePrefix="0" xfId="0"/>
    <xf numFmtId="165" fontId="0" fillId="0" borderId="0" pivotButton="0" quotePrefix="0" xfId="0"/>
    <xf numFmtId="166" fontId="3" fillId="2" borderId="0" pivotButton="0" quotePrefix="0" xfId="0"/>
    <xf numFmtId="166" fontId="0" fillId="0" borderId="0" pivotButton="0" quotePrefix="0" xfId="0"/>
    <xf numFmtId="165" fontId="10" fillId="0" borderId="0" pivotButton="0" quotePrefix="0" xfId="0"/>
    <xf numFmtId="3" fontId="0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styles" Target="styles.xml" Id="rId16" /><Relationship Type="http://schemas.openxmlformats.org/officeDocument/2006/relationships/theme" Target="theme/theme1.xml" Id="rId1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B2A4A"/>
    <outlinePr summaryBelow="1" summaryRight="1"/>
    <pageSetUpPr/>
  </sheetPr>
  <dimension ref="B2:C26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40" customWidth="1" min="3" max="3"/>
    <col width="3" customWidth="1" min="4" max="4"/>
    <col width="25" customWidth="1" min="5" max="5"/>
    <col width="40" customWidth="1" min="6" max="6"/>
  </cols>
  <sheetData>
    <row r="2">
      <c r="B2" s="1" t="inlineStr">
        <is>
          <t>J2 CFO Reporting Template</t>
        </is>
      </c>
    </row>
    <row r="3">
      <c r="B3" s="2" t="inlineStr">
        <is>
          <t>Powered by FinOptimal Wrangler + Google Sheets</t>
        </is>
      </c>
    </row>
    <row r="5">
      <c r="B5" s="3" t="inlineStr">
        <is>
          <t>Setting</t>
        </is>
      </c>
      <c r="C5" s="3" t="inlineStr">
        <is>
          <t>Value</t>
        </is>
      </c>
    </row>
    <row r="6">
      <c r="B6" s="4" t="inlineStr">
        <is>
          <t>Client Name</t>
        </is>
      </c>
      <c r="C6" s="5" t="inlineStr">
        <is>
          <t>Eagle II LLC - Nevada Corp</t>
        </is>
      </c>
    </row>
    <row r="7">
      <c r="B7" s="4" t="inlineStr">
        <is>
          <t>Report Start Month</t>
        </is>
      </c>
      <c r="C7" s="48" t="n">
        <v>45717</v>
      </c>
    </row>
    <row r="8">
      <c r="B8" s="4" t="inlineStr">
        <is>
          <t>Report End Month</t>
        </is>
      </c>
      <c r="C8" s="48" t="n">
        <v>46054</v>
      </c>
    </row>
    <row r="9">
      <c r="B9" s="4" t="inlineStr">
        <is>
          <t>Fiscal Year Start Month</t>
        </is>
      </c>
      <c r="C9" s="5" t="n">
        <v>1</v>
      </c>
    </row>
    <row r="10">
      <c r="B10" s="4" t="inlineStr">
        <is>
          <t>Currency</t>
        </is>
      </c>
      <c r="C10" s="5" t="inlineStr">
        <is>
          <t>USD</t>
        </is>
      </c>
    </row>
    <row r="11">
      <c r="B11" s="4" t="inlineStr">
        <is>
          <t>Prepared By</t>
        </is>
      </c>
      <c r="C11" s="5" t="inlineStr">
        <is>
          <t>J2 Bookkeeping</t>
        </is>
      </c>
    </row>
    <row r="12">
      <c r="B12" s="4" t="inlineStr">
        <is>
          <t>Last Updated</t>
        </is>
      </c>
      <c r="C12" s="48" t="n">
        <v>46112</v>
      </c>
    </row>
    <row r="15">
      <c r="B15" s="3" t="inlineStr">
        <is>
          <t>Instructions</t>
        </is>
      </c>
      <c r="C15" s="3" t="inlineStr"/>
    </row>
    <row r="16">
      <c r="B16" s="7" t="inlineStr">
        <is>
          <t>1. Paste Wrangler Big Report data into the 'Wrangler Data' tab (transaction-level detail)</t>
        </is>
      </c>
    </row>
    <row r="17">
      <c r="B17" s="7" t="inlineStr">
        <is>
          <t>2. Paste Wrangler Balance Sheet report into the 'Wrangler BS' tab (monthly ending balances)</t>
        </is>
      </c>
    </row>
    <row r="18">
      <c r="B18" s="7" t="inlineStr">
        <is>
          <t>3. Paste Loop Accounts data into the 'Accounts' tab</t>
        </is>
      </c>
    </row>
    <row r="19">
      <c r="B19" s="7" t="inlineStr">
        <is>
          <t>4. Review and adjust the 'COA Mapping' tab for your client's account groupings</t>
        </is>
      </c>
    </row>
    <row r="20">
      <c r="B20" s="7" t="inlineStr">
        <is>
          <t>5. Enter budget data in the 'Budget' tab (optional)</t>
        </is>
      </c>
    </row>
    <row r="21">
      <c r="B21" s="7" t="inlineStr">
        <is>
          <t>6. All output tabs (Income Statement, Balance Sheet, etc.) update automatically</t>
        </is>
      </c>
    </row>
    <row r="22">
      <c r="B22" s="7" t="inlineStr"/>
    </row>
    <row r="23">
      <c r="B23" s="7" t="inlineStr">
        <is>
          <t>Color Code:</t>
        </is>
      </c>
    </row>
    <row r="24">
      <c r="B24" s="7" t="inlineStr">
        <is>
          <t xml:space="preserve">  Blue text = Editable input (change these)</t>
        </is>
      </c>
    </row>
    <row r="25">
      <c r="B25" s="7" t="inlineStr">
        <is>
          <t xml:space="preserve">  Black text = Calculated (do not edit)</t>
        </is>
      </c>
    </row>
    <row r="26">
      <c r="B26" s="7" t="inlineStr">
        <is>
          <t xml:space="preserve">  Yellow background = Input cell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E69138"/>
    <outlinePr summaryBelow="1" summaryRight="1"/>
    <pageSetUpPr/>
  </sheetPr>
  <dimension ref="B1:J26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8" customWidth="1" min="3" max="3"/>
    <col width="18" customWidth="1" min="4" max="4"/>
    <col width="18" customWidth="1" min="5" max="5"/>
    <col width="3" customWidth="1" min="6" max="6"/>
    <col width="30" customWidth="1" min="7" max="7"/>
    <col width="18" customWidth="1" min="8" max="8"/>
    <col width="18" customWidth="1" min="9" max="9"/>
    <col width="18" customWidth="1" min="10" max="10"/>
  </cols>
  <sheetData>
    <row r="1">
      <c r="B1" s="1" t="inlineStr">
        <is>
          <t>KPI Dashboard</t>
        </is>
      </c>
    </row>
    <row r="2">
      <c r="B2" s="36">
        <f>'Setup'!C6</f>
        <v/>
      </c>
    </row>
    <row r="3">
      <c r="B3" s="41" t="inlineStr">
        <is>
          <t>Latest month from Wrangler data</t>
        </is>
      </c>
    </row>
    <row r="5">
      <c r="B5" s="3" t="inlineStr">
        <is>
          <t>P&amp;L Metrics</t>
        </is>
      </c>
      <c r="C5" s="3" t="inlineStr">
        <is>
          <t>Current Month</t>
        </is>
      </c>
      <c r="D5" s="3" t="inlineStr">
        <is>
          <t>Prior Month</t>
        </is>
      </c>
      <c r="E5" s="3" t="inlineStr">
        <is>
          <t>Change</t>
        </is>
      </c>
    </row>
    <row r="6">
      <c r="B6" s="4" t="inlineStr">
        <is>
          <t>Revenue</t>
        </is>
      </c>
      <c r="C6" s="25">
        <f>'Data Summary'!Q75</f>
        <v/>
      </c>
      <c r="D6" s="25">
        <f>'Data Summary'!P75</f>
        <v/>
      </c>
      <c r="E6" s="42">
        <f>C6-D6</f>
        <v/>
      </c>
    </row>
    <row r="7">
      <c r="B7" s="4" t="inlineStr">
        <is>
          <t>COGS</t>
        </is>
      </c>
      <c r="C7" s="25">
        <f>'Data Summary'!Q76</f>
        <v/>
      </c>
      <c r="D7" s="25">
        <f>'Data Summary'!P76</f>
        <v/>
      </c>
      <c r="E7" s="42">
        <f>C7-D7</f>
        <v/>
      </c>
    </row>
    <row r="8">
      <c r="B8" s="4" t="inlineStr">
        <is>
          <t>Gross Profit</t>
        </is>
      </c>
      <c r="C8" s="25">
        <f>'Data Summary'!Q77</f>
        <v/>
      </c>
      <c r="D8" s="25">
        <f>'Data Summary'!P77</f>
        <v/>
      </c>
      <c r="E8" s="42">
        <f>C8-D8</f>
        <v/>
      </c>
    </row>
    <row r="9">
      <c r="B9" s="4" t="inlineStr">
        <is>
          <t>Gross Margin %</t>
        </is>
      </c>
      <c r="C9" s="30">
        <f>'Data Summary'!Q78</f>
        <v/>
      </c>
      <c r="D9" s="30">
        <f>'Data Summary'!P78</f>
        <v/>
      </c>
      <c r="E9" s="43">
        <f>C9-D9</f>
        <v/>
      </c>
    </row>
    <row r="10">
      <c r="B10" s="4" t="inlineStr">
        <is>
          <t>Total OpEx</t>
        </is>
      </c>
      <c r="C10" s="25">
        <f>'Data Summary'!Q80</f>
        <v/>
      </c>
      <c r="D10" s="25">
        <f>'Data Summary'!P80</f>
        <v/>
      </c>
      <c r="E10" s="42">
        <f>C10-D10</f>
        <v/>
      </c>
    </row>
    <row r="11">
      <c r="B11" s="4" t="inlineStr">
        <is>
          <t>EBITDA</t>
        </is>
      </c>
      <c r="C11" s="25">
        <f>'Data Summary'!Q81</f>
        <v/>
      </c>
      <c r="D11" s="25">
        <f>'Data Summary'!P81</f>
        <v/>
      </c>
      <c r="E11" s="42">
        <f>C11-D11</f>
        <v/>
      </c>
    </row>
    <row r="12">
      <c r="B12" s="4" t="inlineStr">
        <is>
          <t>EBITDA Margin %</t>
        </is>
      </c>
      <c r="C12" s="30">
        <f>'Data Summary'!Q82</f>
        <v/>
      </c>
      <c r="D12" s="30">
        <f>'Data Summary'!P82</f>
        <v/>
      </c>
      <c r="E12" s="43">
        <f>C12-D12</f>
        <v/>
      </c>
    </row>
    <row r="13">
      <c r="B13" s="4" t="inlineStr">
        <is>
          <t>Net Income</t>
        </is>
      </c>
      <c r="C13" s="25">
        <f>'Data Summary'!Q83</f>
        <v/>
      </c>
      <c r="D13" s="25">
        <f>'Data Summary'!P83</f>
        <v/>
      </c>
      <c r="E13" s="42">
        <f>C13-D13</f>
        <v/>
      </c>
    </row>
    <row r="15">
      <c r="B15" s="3" t="inlineStr">
        <is>
          <t>Balance Sheet Metrics</t>
        </is>
      </c>
      <c r="C15" s="3" t="inlineStr">
        <is>
          <t>Current Month</t>
        </is>
      </c>
      <c r="D15" s="3" t="inlineStr">
        <is>
          <t>Prior Month</t>
        </is>
      </c>
      <c r="E15" s="3" t="inlineStr">
        <is>
          <t>Change</t>
        </is>
      </c>
    </row>
    <row r="16">
      <c r="B16" s="4" t="inlineStr">
        <is>
          <t>Total Assets</t>
        </is>
      </c>
      <c r="C16" s="25">
        <f>'Data Summary'!Q148</f>
        <v/>
      </c>
      <c r="D16" s="25">
        <f>'Data Summary'!P148</f>
        <v/>
      </c>
      <c r="E16" s="42">
        <f>C16-D16</f>
        <v/>
      </c>
    </row>
    <row r="17">
      <c r="B17" s="4" t="inlineStr">
        <is>
          <t>Total Liabilities</t>
        </is>
      </c>
      <c r="C17" s="25">
        <f>'Data Summary'!Q157</f>
        <v/>
      </c>
      <c r="D17" s="25">
        <f>'Data Summary'!P157</f>
        <v/>
      </c>
      <c r="E17" s="42">
        <f>C17-D17</f>
        <v/>
      </c>
    </row>
    <row r="18">
      <c r="B18" s="4" t="inlineStr">
        <is>
          <t>Total Equity</t>
        </is>
      </c>
      <c r="C18" s="25">
        <f>'Data Summary'!Q161</f>
        <v/>
      </c>
      <c r="D18" s="25">
        <f>'Data Summary'!P161</f>
        <v/>
      </c>
      <c r="E18" s="42">
        <f>C18-D18</f>
        <v/>
      </c>
    </row>
    <row r="19">
      <c r="B19" s="4" t="inlineStr">
        <is>
          <t>Cash &amp; Equivalents</t>
        </is>
      </c>
      <c r="C19" s="25">
        <f>'Data Summary'!Q140</f>
        <v/>
      </c>
      <c r="D19" s="25">
        <f>'Data Summary'!P140</f>
        <v/>
      </c>
      <c r="E19" s="42">
        <f>C19-D19</f>
        <v/>
      </c>
    </row>
    <row r="21">
      <c r="G21" s="3" t="inlineStr">
        <is>
          <t>OpEx Breakdown</t>
        </is>
      </c>
      <c r="H21" s="3" t="inlineStr">
        <is>
          <t>Current Month</t>
        </is>
      </c>
      <c r="I21" s="3" t="inlineStr">
        <is>
          <t>Prior Month</t>
        </is>
      </c>
      <c r="J21" s="3" t="inlineStr">
        <is>
          <t>Change</t>
        </is>
      </c>
    </row>
    <row r="22">
      <c r="G22" s="7" t="inlineStr">
        <is>
          <t>G&amp;A</t>
        </is>
      </c>
      <c r="H22" s="25">
        <f>'Data Summary'!Q68</f>
        <v/>
      </c>
      <c r="I22" s="25">
        <f>'Data Summary'!P68</f>
        <v/>
      </c>
      <c r="J22" s="42">
        <f>H22-I22</f>
        <v/>
      </c>
    </row>
    <row r="23">
      <c r="G23" s="7" t="inlineStr">
        <is>
          <t>Marketing &amp; Advertising</t>
        </is>
      </c>
      <c r="H23" s="25">
        <f>'Data Summary'!Q69</f>
        <v/>
      </c>
      <c r="I23" s="25">
        <f>'Data Summary'!P69</f>
        <v/>
      </c>
      <c r="J23" s="42">
        <f>H23-I23</f>
        <v/>
      </c>
    </row>
    <row r="24">
      <c r="G24" s="7" t="inlineStr">
        <is>
          <t>Payroll &amp; Benefits</t>
        </is>
      </c>
      <c r="H24" s="25">
        <f>'Data Summary'!Q70</f>
        <v/>
      </c>
      <c r="I24" s="25">
        <f>'Data Summary'!P70</f>
        <v/>
      </c>
      <c r="J24" s="42">
        <f>H24-I24</f>
        <v/>
      </c>
    </row>
    <row r="25">
      <c r="G25" s="7" t="inlineStr">
        <is>
          <t>Professional Services</t>
        </is>
      </c>
      <c r="H25" s="25">
        <f>'Data Summary'!Q71</f>
        <v/>
      </c>
      <c r="I25" s="25">
        <f>'Data Summary'!P71</f>
        <v/>
      </c>
      <c r="J25" s="42">
        <f>H25-I25</f>
        <v/>
      </c>
    </row>
    <row r="26">
      <c r="G26" s="7" t="inlineStr">
        <is>
          <t>Technology</t>
        </is>
      </c>
      <c r="H26" s="25">
        <f>'Data Summary'!Q72</f>
        <v/>
      </c>
      <c r="I26" s="25">
        <f>'Data Summary'!P72</f>
        <v/>
      </c>
      <c r="J26" s="42">
        <f>H26-I26</f>
        <v/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FF6D01"/>
    <outlinePr summaryBelow="1" summaryRight="1"/>
    <pageSetUpPr/>
  </sheetPr>
  <dimension ref="B1:P24"/>
  <sheetViews>
    <sheetView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3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3" customWidth="1" min="16" max="16"/>
    <col width="14" customWidth="1" min="17" max="17"/>
  </cols>
  <sheetData>
    <row r="1">
      <c r="B1" s="1" t="inlineStr">
        <is>
          <t>Budget Input</t>
        </is>
      </c>
    </row>
    <row r="2">
      <c r="B2" s="2" t="inlineStr">
        <is>
          <t>Enter monthly budget amounts below. All cells are editable.</t>
        </is>
      </c>
    </row>
    <row r="4">
      <c r="D4" s="17" t="inlineStr">
        <is>
          <t>Mar 2025</t>
        </is>
      </c>
      <c r="E4" s="17" t="inlineStr">
        <is>
          <t>Apr 2025</t>
        </is>
      </c>
      <c r="F4" s="17" t="inlineStr">
        <is>
          <t>May 2025</t>
        </is>
      </c>
      <c r="G4" s="17" t="inlineStr">
        <is>
          <t>Jun 2025</t>
        </is>
      </c>
      <c r="H4" s="17" t="inlineStr">
        <is>
          <t>Jul 2025</t>
        </is>
      </c>
      <c r="I4" s="17" t="inlineStr">
        <is>
          <t>Aug 2025</t>
        </is>
      </c>
      <c r="J4" s="17" t="inlineStr">
        <is>
          <t>Sep 2025</t>
        </is>
      </c>
      <c r="K4" s="17" t="inlineStr">
        <is>
          <t>Oct 2025</t>
        </is>
      </c>
      <c r="L4" s="17" t="inlineStr">
        <is>
          <t>Nov 2025</t>
        </is>
      </c>
      <c r="M4" s="17" t="inlineStr">
        <is>
          <t>Dec 2025</t>
        </is>
      </c>
      <c r="N4" s="17" t="inlineStr">
        <is>
          <t>Jan 2026</t>
        </is>
      </c>
      <c r="O4" s="17" t="inlineStr">
        <is>
          <t>Feb 2026</t>
        </is>
      </c>
      <c r="P4" s="3" t="inlineStr">
        <is>
          <t>Annual</t>
        </is>
      </c>
    </row>
    <row r="6">
      <c r="B6" s="21" t="inlineStr">
        <is>
          <t>Revenue</t>
        </is>
      </c>
      <c r="D6" s="20" t="n"/>
      <c r="E6" s="20" t="n"/>
      <c r="F6" s="20" t="n"/>
      <c r="G6" s="20" t="n"/>
      <c r="H6" s="20" t="n"/>
      <c r="I6" s="20" t="n"/>
      <c r="J6" s="20" t="n"/>
      <c r="K6" s="20" t="n"/>
      <c r="L6" s="20" t="n"/>
      <c r="M6" s="20" t="n"/>
      <c r="N6" s="20" t="n"/>
      <c r="O6" s="20" t="n"/>
      <c r="P6" s="20" t="n"/>
    </row>
    <row r="7">
      <c r="B7" s="44" t="inlineStr">
        <is>
          <t>Revenue</t>
        </is>
      </c>
      <c r="D7" s="45" t="n"/>
      <c r="E7" s="45" t="n"/>
      <c r="F7" s="45" t="n"/>
      <c r="G7" s="45" t="n"/>
      <c r="H7" s="45" t="n"/>
      <c r="I7" s="45" t="n"/>
      <c r="J7" s="45" t="n"/>
      <c r="K7" s="45" t="n"/>
      <c r="L7" s="45" t="n"/>
      <c r="M7" s="45" t="n"/>
      <c r="N7" s="45" t="n"/>
      <c r="O7" s="45" t="n"/>
      <c r="P7" s="25">
        <f>SUM(D7:O7)</f>
        <v/>
      </c>
    </row>
    <row r="8">
      <c r="B8" s="44" t="inlineStr">
        <is>
          <t>Other Income</t>
        </is>
      </c>
      <c r="D8" s="45" t="n"/>
      <c r="E8" s="45" t="n"/>
      <c r="F8" s="45" t="n"/>
      <c r="G8" s="45" t="n"/>
      <c r="H8" s="45" t="n"/>
      <c r="I8" s="45" t="n"/>
      <c r="J8" s="45" t="n"/>
      <c r="K8" s="45" t="n"/>
      <c r="L8" s="45" t="n"/>
      <c r="M8" s="45" t="n"/>
      <c r="N8" s="45" t="n"/>
      <c r="O8" s="45" t="n"/>
      <c r="P8" s="25">
        <f>SUM(D8:O8)</f>
        <v/>
      </c>
    </row>
    <row r="9">
      <c r="B9" s="28" t="inlineStr">
        <is>
          <t>Total Revenue</t>
        </is>
      </c>
      <c r="D9" s="29">
        <f>D7+D8</f>
        <v/>
      </c>
      <c r="E9" s="29">
        <f>E7+E8</f>
        <v/>
      </c>
      <c r="F9" s="29">
        <f>F7+F8</f>
        <v/>
      </c>
      <c r="G9" s="29">
        <f>G7+G8</f>
        <v/>
      </c>
      <c r="H9" s="29">
        <f>H7+H8</f>
        <v/>
      </c>
      <c r="I9" s="29">
        <f>I7+I8</f>
        <v/>
      </c>
      <c r="J9" s="29">
        <f>J7+J8</f>
        <v/>
      </c>
      <c r="K9" s="29">
        <f>K7+K8</f>
        <v/>
      </c>
      <c r="L9" s="29">
        <f>L7+L8</f>
        <v/>
      </c>
      <c r="M9" s="29">
        <f>M7+M8</f>
        <v/>
      </c>
      <c r="N9" s="29">
        <f>N7+N8</f>
        <v/>
      </c>
      <c r="O9" s="29">
        <f>O7+O8</f>
        <v/>
      </c>
      <c r="P9" s="29">
        <f>P7+P8</f>
        <v/>
      </c>
    </row>
    <row r="11">
      <c r="B11" s="21" t="inlineStr">
        <is>
          <t>COGS</t>
        </is>
      </c>
      <c r="D11" s="20" t="n"/>
      <c r="E11" s="20" t="n"/>
      <c r="F11" s="20" t="n"/>
      <c r="G11" s="20" t="n"/>
      <c r="H11" s="20" t="n"/>
      <c r="I11" s="20" t="n"/>
      <c r="J11" s="20" t="n"/>
      <c r="K11" s="20" t="n"/>
      <c r="L11" s="20" t="n"/>
      <c r="M11" s="20" t="n"/>
      <c r="N11" s="20" t="n"/>
      <c r="O11" s="20" t="n"/>
      <c r="P11" s="20" t="n"/>
    </row>
    <row r="12">
      <c r="B12" s="44" t="inlineStr">
        <is>
          <t>COGS</t>
        </is>
      </c>
      <c r="D12" s="45" t="n"/>
      <c r="E12" s="45" t="n"/>
      <c r="F12" s="45" t="n"/>
      <c r="G12" s="45" t="n"/>
      <c r="H12" s="45" t="n"/>
      <c r="I12" s="45" t="n"/>
      <c r="J12" s="45" t="n"/>
      <c r="K12" s="45" t="n"/>
      <c r="L12" s="45" t="n"/>
      <c r="M12" s="45" t="n"/>
      <c r="N12" s="45" t="n"/>
      <c r="O12" s="45" t="n"/>
      <c r="P12" s="25">
        <f>SUM(D12:O12)</f>
        <v/>
      </c>
    </row>
    <row r="13">
      <c r="B13" s="32" t="inlineStr">
        <is>
          <t>Gross Profit</t>
        </is>
      </c>
      <c r="D13" s="33">
        <f>D9-D12</f>
        <v/>
      </c>
      <c r="E13" s="33">
        <f>E9-E12</f>
        <v/>
      </c>
      <c r="F13" s="33">
        <f>F9-F12</f>
        <v/>
      </c>
      <c r="G13" s="33">
        <f>G9-G12</f>
        <v/>
      </c>
      <c r="H13" s="33">
        <f>H9-H12</f>
        <v/>
      </c>
      <c r="I13" s="33">
        <f>I9-I12</f>
        <v/>
      </c>
      <c r="J13" s="33">
        <f>J9-J12</f>
        <v/>
      </c>
      <c r="K13" s="33">
        <f>K9-K12</f>
        <v/>
      </c>
      <c r="L13" s="33">
        <f>L9-L12</f>
        <v/>
      </c>
      <c r="M13" s="33">
        <f>M9-M12</f>
        <v/>
      </c>
      <c r="N13" s="33">
        <f>N9-N12</f>
        <v/>
      </c>
      <c r="O13" s="33">
        <f>O9-O12</f>
        <v/>
      </c>
      <c r="P13" s="33">
        <f>P9-P12</f>
        <v/>
      </c>
    </row>
    <row r="15">
      <c r="B15" s="21" t="inlineStr">
        <is>
          <t>Operating Expenses</t>
        </is>
      </c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</row>
    <row r="16">
      <c r="B16" s="44" t="inlineStr">
        <is>
          <t>G&amp;A</t>
        </is>
      </c>
      <c r="D16" s="45" t="n"/>
      <c r="E16" s="45" t="n"/>
      <c r="F16" s="45" t="n"/>
      <c r="G16" s="45" t="n"/>
      <c r="H16" s="45" t="n"/>
      <c r="I16" s="45" t="n"/>
      <c r="J16" s="45" t="n"/>
      <c r="K16" s="45" t="n"/>
      <c r="L16" s="45" t="n"/>
      <c r="M16" s="45" t="n"/>
      <c r="N16" s="45" t="n"/>
      <c r="O16" s="45" t="n"/>
      <c r="P16" s="25">
        <f>SUM(D16:O16)</f>
        <v/>
      </c>
    </row>
    <row r="17">
      <c r="B17" s="44" t="inlineStr">
        <is>
          <t>Marketing &amp; Advertising</t>
        </is>
      </c>
      <c r="D17" s="45" t="n"/>
      <c r="E17" s="45" t="n"/>
      <c r="F17" s="45" t="n"/>
      <c r="G17" s="45" t="n"/>
      <c r="H17" s="45" t="n"/>
      <c r="I17" s="45" t="n"/>
      <c r="J17" s="45" t="n"/>
      <c r="K17" s="45" t="n"/>
      <c r="L17" s="45" t="n"/>
      <c r="M17" s="45" t="n"/>
      <c r="N17" s="45" t="n"/>
      <c r="O17" s="45" t="n"/>
      <c r="P17" s="25">
        <f>SUM(D17:O17)</f>
        <v/>
      </c>
    </row>
    <row r="18">
      <c r="B18" s="44" t="inlineStr">
        <is>
          <t>Payroll &amp; Benefits</t>
        </is>
      </c>
      <c r="D18" s="45" t="n"/>
      <c r="E18" s="45" t="n"/>
      <c r="F18" s="45" t="n"/>
      <c r="G18" s="45" t="n"/>
      <c r="H18" s="45" t="n"/>
      <c r="I18" s="45" t="n"/>
      <c r="J18" s="45" t="n"/>
      <c r="K18" s="45" t="n"/>
      <c r="L18" s="45" t="n"/>
      <c r="M18" s="45" t="n"/>
      <c r="N18" s="45" t="n"/>
      <c r="O18" s="45" t="n"/>
      <c r="P18" s="25">
        <f>SUM(D18:O18)</f>
        <v/>
      </c>
    </row>
    <row r="19">
      <c r="B19" s="44" t="inlineStr">
        <is>
          <t>Professional Services</t>
        </is>
      </c>
      <c r="D19" s="45" t="n"/>
      <c r="E19" s="45" t="n"/>
      <c r="F19" s="45" t="n"/>
      <c r="G19" s="45" t="n"/>
      <c r="H19" s="45" t="n"/>
      <c r="I19" s="45" t="n"/>
      <c r="J19" s="45" t="n"/>
      <c r="K19" s="45" t="n"/>
      <c r="L19" s="45" t="n"/>
      <c r="M19" s="45" t="n"/>
      <c r="N19" s="45" t="n"/>
      <c r="O19" s="45" t="n"/>
      <c r="P19" s="25">
        <f>SUM(D19:O19)</f>
        <v/>
      </c>
    </row>
    <row r="20">
      <c r="B20" s="44" t="inlineStr">
        <is>
          <t>Technology</t>
        </is>
      </c>
      <c r="D20" s="45" t="n"/>
      <c r="E20" s="45" t="n"/>
      <c r="F20" s="45" t="n"/>
      <c r="G20" s="45" t="n"/>
      <c r="H20" s="45" t="n"/>
      <c r="I20" s="45" t="n"/>
      <c r="J20" s="45" t="n"/>
      <c r="K20" s="45" t="n"/>
      <c r="L20" s="45" t="n"/>
      <c r="M20" s="45" t="n"/>
      <c r="N20" s="45" t="n"/>
      <c r="O20" s="45" t="n"/>
      <c r="P20" s="25">
        <f>SUM(D20:O20)</f>
        <v/>
      </c>
    </row>
    <row r="21">
      <c r="B21" s="28" t="inlineStr">
        <is>
          <t>Total Operating Expenses</t>
        </is>
      </c>
      <c r="D21" s="29">
        <f>D16+D17+D18+D19+D20</f>
        <v/>
      </c>
      <c r="E21" s="29">
        <f>E16+E17+E18+E19+E20</f>
        <v/>
      </c>
      <c r="F21" s="29">
        <f>F16+F17+F18+F19+F20</f>
        <v/>
      </c>
      <c r="G21" s="29">
        <f>G16+G17+G18+G19+G20</f>
        <v/>
      </c>
      <c r="H21" s="29">
        <f>H16+H17+H18+H19+H20</f>
        <v/>
      </c>
      <c r="I21" s="29">
        <f>I16+I17+I18+I19+I20</f>
        <v/>
      </c>
      <c r="J21" s="29">
        <f>J16+J17+J18+J19+J20</f>
        <v/>
      </c>
      <c r="K21" s="29">
        <f>K16+K17+K18+K19+K20</f>
        <v/>
      </c>
      <c r="L21" s="29">
        <f>L16+L17+L18+L19+L20</f>
        <v/>
      </c>
      <c r="M21" s="29">
        <f>M16+M17+M18+M19+M20</f>
        <v/>
      </c>
      <c r="N21" s="29">
        <f>N16+N17+N18+N19+N20</f>
        <v/>
      </c>
      <c r="O21" s="29">
        <f>O16+O17+O18+O19+O20</f>
        <v/>
      </c>
      <c r="P21" s="29">
        <f>P16+P17+P18+P19+P20</f>
        <v/>
      </c>
    </row>
    <row r="23">
      <c r="B23" s="32" t="inlineStr">
        <is>
          <t>EBITDA</t>
        </is>
      </c>
      <c r="D23" s="33">
        <f>D9-D12-D21</f>
        <v/>
      </c>
      <c r="E23" s="33">
        <f>E9-E12-E21</f>
        <v/>
      </c>
      <c r="F23" s="33">
        <f>F9-F12-F21</f>
        <v/>
      </c>
      <c r="G23" s="33">
        <f>G9-G12-G21</f>
        <v/>
      </c>
      <c r="H23" s="33">
        <f>H9-H12-H21</f>
        <v/>
      </c>
      <c r="I23" s="33">
        <f>I9-I12-I21</f>
        <v/>
      </c>
      <c r="J23" s="33">
        <f>J9-J12-J21</f>
        <v/>
      </c>
      <c r="K23" s="33">
        <f>K9-K12-K21</f>
        <v/>
      </c>
      <c r="L23" s="33">
        <f>L9-L12-L21</f>
        <v/>
      </c>
      <c r="M23" s="33">
        <f>M9-M12-M21</f>
        <v/>
      </c>
      <c r="N23" s="33">
        <f>N9-N12-N21</f>
        <v/>
      </c>
      <c r="O23" s="33">
        <f>O9-O12-O21</f>
        <v/>
      </c>
      <c r="P23" s="33">
        <f>P9-P12-P21</f>
        <v/>
      </c>
    </row>
    <row r="24">
      <c r="B24" s="32" t="inlineStr">
        <is>
          <t>Net Income</t>
        </is>
      </c>
      <c r="D24" s="33">
        <f>D9-D12-D21</f>
        <v/>
      </c>
      <c r="E24" s="33">
        <f>E9-E12-E21</f>
        <v/>
      </c>
      <c r="F24" s="33">
        <f>F9-F12-F21</f>
        <v/>
      </c>
      <c r="G24" s="33">
        <f>G9-G12-G21</f>
        <v/>
      </c>
      <c r="H24" s="33">
        <f>H9-H12-H21</f>
        <v/>
      </c>
      <c r="I24" s="33">
        <f>I9-I12-I21</f>
        <v/>
      </c>
      <c r="J24" s="33">
        <f>J9-J12-J21</f>
        <v/>
      </c>
      <c r="K24" s="33">
        <f>K9-K12-K21</f>
        <v/>
      </c>
      <c r="L24" s="33">
        <f>L9-L12-L21</f>
        <v/>
      </c>
      <c r="M24" s="33">
        <f>M9-M12-M21</f>
        <v/>
      </c>
      <c r="N24" s="33">
        <f>N9-N12-N21</f>
        <v/>
      </c>
      <c r="O24" s="33">
        <f>O9-O12-O21</f>
        <v/>
      </c>
      <c r="P24" s="33">
        <f>P9-P12-P21</f>
        <v/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tabColor rgb="001155CC"/>
    <outlinePr summaryBelow="1" summaryRight="1"/>
    <pageSetUpPr/>
  </sheetPr>
  <dimension ref="B1:L18"/>
  <sheetViews>
    <sheetView workbookViewId="0">
      <selection activeCell="A1" sqref="A1"/>
    </sheetView>
  </sheetViews>
  <sheetFormatPr baseColWidth="8" defaultRowHeight="15"/>
  <cols>
    <col width="3" customWidth="1" min="1" max="1"/>
    <col width="35" customWidth="1" min="2" max="2"/>
    <col width="3" customWidth="1" min="3" max="3"/>
    <col width="14" customWidth="1" min="4" max="4"/>
    <col width="14" customWidth="1" min="5" max="5"/>
    <col width="14" customWidth="1" min="6" max="6"/>
    <col width="14" customWidth="1" min="7" max="7"/>
    <col width="3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>
      <c r="B1" s="1" t="inlineStr">
        <is>
          <t>Budget vs Actuals</t>
        </is>
      </c>
    </row>
    <row r="2">
      <c r="B2" s="36">
        <f>'Setup'!C6</f>
        <v/>
      </c>
    </row>
    <row r="3">
      <c r="B3" s="41" t="inlineStr">
        <is>
          <t>Latest month comparison</t>
        </is>
      </c>
    </row>
    <row r="5">
      <c r="D5" s="14" t="inlineStr">
        <is>
          <t>Current Month</t>
        </is>
      </c>
      <c r="E5" s="14" t="inlineStr"/>
      <c r="F5" s="14" t="inlineStr"/>
      <c r="G5" s="14" t="inlineStr"/>
      <c r="H5" s="14" t="inlineStr"/>
      <c r="I5" s="14" t="inlineStr">
        <is>
          <t>Year-to-Date</t>
        </is>
      </c>
    </row>
    <row r="6">
      <c r="D6" s="3" t="inlineStr">
        <is>
          <t>Actual</t>
        </is>
      </c>
      <c r="E6" s="3" t="inlineStr">
        <is>
          <t>Budget</t>
        </is>
      </c>
      <c r="F6" s="3" t="inlineStr">
        <is>
          <t>Variance $</t>
        </is>
      </c>
      <c r="G6" s="3" t="inlineStr">
        <is>
          <t>Variance %</t>
        </is>
      </c>
      <c r="H6" s="3" t="inlineStr"/>
      <c r="I6" s="3" t="inlineStr">
        <is>
          <t>Actual</t>
        </is>
      </c>
      <c r="J6" s="3" t="inlineStr">
        <is>
          <t>Budget</t>
        </is>
      </c>
      <c r="K6" s="3" t="inlineStr">
        <is>
          <t>Variance $</t>
        </is>
      </c>
      <c r="L6" s="3" t="inlineStr">
        <is>
          <t>Variance %</t>
        </is>
      </c>
    </row>
    <row r="8">
      <c r="B8" s="4" t="inlineStr">
        <is>
          <t>Revenue</t>
        </is>
      </c>
      <c r="D8" s="25">
        <f>'Data Summary'!Q75</f>
        <v/>
      </c>
      <c r="E8" s="45" t="n">
        <v>0</v>
      </c>
      <c r="F8" s="42">
        <f>D8-E8</f>
        <v/>
      </c>
      <c r="G8" s="43">
        <f>IFERROR(F8/E8,0)</f>
        <v/>
      </c>
      <c r="I8" s="25">
        <f>'Data Summary'!R75</f>
        <v/>
      </c>
      <c r="J8" s="45" t="n">
        <v>0</v>
      </c>
      <c r="K8" s="42">
        <f>I8-J8</f>
        <v/>
      </c>
      <c r="L8" s="43">
        <f>IFERROR(K8/J8,0)</f>
        <v/>
      </c>
    </row>
    <row r="9">
      <c r="B9" s="4" t="inlineStr">
        <is>
          <t>COGS</t>
        </is>
      </c>
      <c r="D9" s="25">
        <f>'Data Summary'!Q76</f>
        <v/>
      </c>
      <c r="E9" s="45" t="n">
        <v>0</v>
      </c>
      <c r="F9" s="42">
        <f>D9-E9</f>
        <v/>
      </c>
      <c r="G9" s="43">
        <f>IFERROR(F9/E9,0)</f>
        <v/>
      </c>
      <c r="I9" s="25">
        <f>'Data Summary'!R76</f>
        <v/>
      </c>
      <c r="J9" s="45" t="n">
        <v>0</v>
      </c>
      <c r="K9" s="42">
        <f>I9-J9</f>
        <v/>
      </c>
      <c r="L9" s="43">
        <f>IFERROR(K9/J9,0)</f>
        <v/>
      </c>
    </row>
    <row r="10">
      <c r="B10" s="4" t="inlineStr">
        <is>
          <t>Gross Profit</t>
        </is>
      </c>
      <c r="D10" s="25">
        <f>'Data Summary'!Q77</f>
        <v/>
      </c>
      <c r="E10" s="45" t="n">
        <v>0</v>
      </c>
      <c r="F10" s="42">
        <f>D10-E10</f>
        <v/>
      </c>
      <c r="G10" s="43">
        <f>IFERROR(F10/E10,0)</f>
        <v/>
      </c>
      <c r="I10" s="25">
        <f>'Data Summary'!R77</f>
        <v/>
      </c>
      <c r="J10" s="45" t="n">
        <v>0</v>
      </c>
      <c r="K10" s="42">
        <f>I10-J10</f>
        <v/>
      </c>
      <c r="L10" s="43">
        <f>IFERROR(K10/J10,0)</f>
        <v/>
      </c>
    </row>
    <row r="11">
      <c r="B11" s="4" t="inlineStr">
        <is>
          <t>G&amp;A</t>
        </is>
      </c>
      <c r="D11" s="25">
        <f>'Data Summary'!Q68</f>
        <v/>
      </c>
      <c r="E11" s="45" t="n">
        <v>0</v>
      </c>
      <c r="F11" s="42">
        <f>D11-E11</f>
        <v/>
      </c>
      <c r="G11" s="43">
        <f>IFERROR(F11/E11,0)</f>
        <v/>
      </c>
      <c r="I11" s="25">
        <f>'Data Summary'!R68</f>
        <v/>
      </c>
      <c r="J11" s="45" t="n">
        <v>0</v>
      </c>
      <c r="K11" s="42">
        <f>I11-J11</f>
        <v/>
      </c>
      <c r="L11" s="43">
        <f>IFERROR(K11/J11,0)</f>
        <v/>
      </c>
    </row>
    <row r="12">
      <c r="B12" s="4" t="inlineStr">
        <is>
          <t>Marketing &amp; Advertising</t>
        </is>
      </c>
      <c r="D12" s="25">
        <f>'Data Summary'!Q69</f>
        <v/>
      </c>
      <c r="E12" s="45" t="n">
        <v>0</v>
      </c>
      <c r="F12" s="42">
        <f>D12-E12</f>
        <v/>
      </c>
      <c r="G12" s="43">
        <f>IFERROR(F12/E12,0)</f>
        <v/>
      </c>
      <c r="I12" s="25">
        <f>'Data Summary'!R69</f>
        <v/>
      </c>
      <c r="J12" s="45" t="n">
        <v>0</v>
      </c>
      <c r="K12" s="42">
        <f>I12-J12</f>
        <v/>
      </c>
      <c r="L12" s="43">
        <f>IFERROR(K12/J12,0)</f>
        <v/>
      </c>
    </row>
    <row r="13">
      <c r="B13" s="4" t="inlineStr">
        <is>
          <t>Payroll &amp; Benefits</t>
        </is>
      </c>
      <c r="D13" s="25">
        <f>'Data Summary'!Q70</f>
        <v/>
      </c>
      <c r="E13" s="45" t="n">
        <v>0</v>
      </c>
      <c r="F13" s="42">
        <f>D13-E13</f>
        <v/>
      </c>
      <c r="G13" s="43">
        <f>IFERROR(F13/E13,0)</f>
        <v/>
      </c>
      <c r="I13" s="25">
        <f>'Data Summary'!R70</f>
        <v/>
      </c>
      <c r="J13" s="45" t="n">
        <v>0</v>
      </c>
      <c r="K13" s="42">
        <f>I13-J13</f>
        <v/>
      </c>
      <c r="L13" s="43">
        <f>IFERROR(K13/J13,0)</f>
        <v/>
      </c>
    </row>
    <row r="14">
      <c r="B14" s="4" t="inlineStr">
        <is>
          <t>Professional Services</t>
        </is>
      </c>
      <c r="D14" s="25">
        <f>'Data Summary'!Q71</f>
        <v/>
      </c>
      <c r="E14" s="45" t="n">
        <v>0</v>
      </c>
      <c r="F14" s="42">
        <f>D14-E14</f>
        <v/>
      </c>
      <c r="G14" s="43">
        <f>IFERROR(F14/E14,0)</f>
        <v/>
      </c>
      <c r="I14" s="25">
        <f>'Data Summary'!R71</f>
        <v/>
      </c>
      <c r="J14" s="45" t="n">
        <v>0</v>
      </c>
      <c r="K14" s="42">
        <f>I14-J14</f>
        <v/>
      </c>
      <c r="L14" s="43">
        <f>IFERROR(K14/J14,0)</f>
        <v/>
      </c>
    </row>
    <row r="15">
      <c r="B15" s="4" t="inlineStr">
        <is>
          <t>Technology</t>
        </is>
      </c>
      <c r="D15" s="25">
        <f>'Data Summary'!Q72</f>
        <v/>
      </c>
      <c r="E15" s="45" t="n">
        <v>0</v>
      </c>
      <c r="F15" s="42">
        <f>D15-E15</f>
        <v/>
      </c>
      <c r="G15" s="43">
        <f>IFERROR(F15/E15,0)</f>
        <v/>
      </c>
      <c r="I15" s="25">
        <f>'Data Summary'!R72</f>
        <v/>
      </c>
      <c r="J15" s="45" t="n">
        <v>0</v>
      </c>
      <c r="K15" s="42">
        <f>I15-J15</f>
        <v/>
      </c>
      <c r="L15" s="43">
        <f>IFERROR(K15/J15,0)</f>
        <v/>
      </c>
    </row>
    <row r="16">
      <c r="B16" s="4" t="inlineStr">
        <is>
          <t>Total OpEx</t>
        </is>
      </c>
      <c r="D16" s="25">
        <f>'Data Summary'!Q80</f>
        <v/>
      </c>
      <c r="E16" s="45" t="n">
        <v>0</v>
      </c>
      <c r="F16" s="42">
        <f>D16-E16</f>
        <v/>
      </c>
      <c r="G16" s="43">
        <f>IFERROR(F16/E16,0)</f>
        <v/>
      </c>
      <c r="I16" s="25">
        <f>'Data Summary'!R80</f>
        <v/>
      </c>
      <c r="J16" s="45" t="n">
        <v>0</v>
      </c>
      <c r="K16" s="42">
        <f>I16-J16</f>
        <v/>
      </c>
      <c r="L16" s="43">
        <f>IFERROR(K16/J16,0)</f>
        <v/>
      </c>
    </row>
    <row r="17">
      <c r="B17" s="4" t="inlineStr">
        <is>
          <t>EBITDA</t>
        </is>
      </c>
      <c r="D17" s="25">
        <f>'Data Summary'!Q81</f>
        <v/>
      </c>
      <c r="E17" s="45" t="n">
        <v>0</v>
      </c>
      <c r="F17" s="42">
        <f>D17-E17</f>
        <v/>
      </c>
      <c r="G17" s="43">
        <f>IFERROR(F17/E17,0)</f>
        <v/>
      </c>
      <c r="I17" s="25">
        <f>'Data Summary'!R81</f>
        <v/>
      </c>
      <c r="J17" s="45" t="n">
        <v>0</v>
      </c>
      <c r="K17" s="42">
        <f>I17-J17</f>
        <v/>
      </c>
      <c r="L17" s="43">
        <f>IFERROR(K17/J17,0)</f>
        <v/>
      </c>
    </row>
    <row r="18">
      <c r="B18" s="4" t="inlineStr">
        <is>
          <t>Net Income</t>
        </is>
      </c>
      <c r="D18" s="25">
        <f>'Data Summary'!Q83</f>
        <v/>
      </c>
      <c r="E18" s="45" t="n">
        <v>0</v>
      </c>
      <c r="F18" s="42">
        <f>D18-E18</f>
        <v/>
      </c>
      <c r="G18" s="43">
        <f>IFERROR(F18/E18,0)</f>
        <v/>
      </c>
      <c r="I18" s="25">
        <f>'Data Summary'!R83</f>
        <v/>
      </c>
      <c r="J18" s="45" t="n">
        <v>0</v>
      </c>
      <c r="K18" s="42">
        <f>I18-J18</f>
        <v/>
      </c>
      <c r="L18" s="43">
        <f>IFERROR(K18/J18,0)</f>
        <v/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tabColor rgb="001155CC"/>
    <outlinePr summaryBelow="1" summaryRight="1"/>
    <pageSetUpPr/>
  </sheetPr>
  <dimension ref="B1:G21"/>
  <sheetViews>
    <sheetView workbookViewId="0">
      <selection activeCell="A1" sqref="A1"/>
    </sheetView>
  </sheetViews>
  <sheetFormatPr baseColWidth="8" defaultRowHeight="15"/>
  <cols>
    <col width="3" customWidth="1" min="1" max="1"/>
    <col width="35" customWidth="1" min="2" max="2"/>
    <col width="3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B1" s="1" t="inlineStr">
        <is>
          <t>Summary Financials</t>
        </is>
      </c>
    </row>
    <row r="2">
      <c r="B2" s="36">
        <f>'Setup'!C6</f>
        <v/>
      </c>
    </row>
    <row r="4">
      <c r="D4" s="3" t="inlineStr">
        <is>
          <t>Latest Month</t>
        </is>
      </c>
      <c r="E4" s="3" t="inlineStr">
        <is>
          <t>Prior Month</t>
        </is>
      </c>
      <c r="F4" s="3" t="inlineStr">
        <is>
          <t>Change</t>
        </is>
      </c>
      <c r="G4" s="3" t="inlineStr">
        <is>
          <t>TTM</t>
        </is>
      </c>
    </row>
    <row r="6">
      <c r="B6" s="21" t="inlineStr">
        <is>
          <t>PROFIT &amp; LOSS</t>
        </is>
      </c>
      <c r="D6" s="20" t="n"/>
      <c r="E6" s="20" t="n"/>
      <c r="F6" s="20" t="n"/>
      <c r="G6" s="20" t="n"/>
    </row>
    <row r="7">
      <c r="B7" s="7" t="inlineStr">
        <is>
          <t>Revenue</t>
        </is>
      </c>
      <c r="D7" s="25">
        <f>'Data Summary'!Q75</f>
        <v/>
      </c>
      <c r="E7" s="25">
        <f>'Data Summary'!P75</f>
        <v/>
      </c>
      <c r="F7" s="42">
        <f>D7-E7</f>
        <v/>
      </c>
      <c r="G7" s="25">
        <f>'Data Summary'!R75</f>
        <v/>
      </c>
    </row>
    <row r="8">
      <c r="B8" s="7" t="inlineStr">
        <is>
          <t>COGS</t>
        </is>
      </c>
      <c r="D8" s="25">
        <f>'Data Summary'!Q76</f>
        <v/>
      </c>
      <c r="E8" s="25">
        <f>'Data Summary'!P76</f>
        <v/>
      </c>
      <c r="F8" s="42">
        <f>D8-E8</f>
        <v/>
      </c>
      <c r="G8" s="25">
        <f>'Data Summary'!R76</f>
        <v/>
      </c>
    </row>
    <row r="9">
      <c r="B9" s="4" t="inlineStr">
        <is>
          <t>Gross Profit</t>
        </is>
      </c>
      <c r="D9" s="25">
        <f>'Data Summary'!Q77</f>
        <v/>
      </c>
      <c r="E9" s="25">
        <f>'Data Summary'!P77</f>
        <v/>
      </c>
      <c r="F9" s="42">
        <f>D9-E9</f>
        <v/>
      </c>
      <c r="G9" s="25">
        <f>'Data Summary'!R77</f>
        <v/>
      </c>
    </row>
    <row r="10">
      <c r="B10" s="7" t="inlineStr">
        <is>
          <t>Gross Margin %</t>
        </is>
      </c>
      <c r="D10" s="30">
        <f>'Data Summary'!Q78</f>
        <v/>
      </c>
      <c r="E10" s="30">
        <f>'Data Summary'!P78</f>
        <v/>
      </c>
      <c r="F10" s="43">
        <f>D10-E10</f>
        <v/>
      </c>
    </row>
    <row r="12">
      <c r="B12" s="7" t="inlineStr">
        <is>
          <t>G&amp;A</t>
        </is>
      </c>
      <c r="D12" s="25">
        <f>'Data Summary'!Q68</f>
        <v/>
      </c>
      <c r="E12" s="25">
        <f>'Data Summary'!P68</f>
        <v/>
      </c>
      <c r="F12" s="42">
        <f>D12-E12</f>
        <v/>
      </c>
      <c r="G12" s="25">
        <f>'Data Summary'!R68</f>
        <v/>
      </c>
    </row>
    <row r="13">
      <c r="B13" s="7" t="inlineStr">
        <is>
          <t>Marketing &amp; Advertising</t>
        </is>
      </c>
      <c r="D13" s="25">
        <f>'Data Summary'!Q69</f>
        <v/>
      </c>
      <c r="E13" s="25">
        <f>'Data Summary'!P69</f>
        <v/>
      </c>
      <c r="F13" s="42">
        <f>D13-E13</f>
        <v/>
      </c>
      <c r="G13" s="25">
        <f>'Data Summary'!R69</f>
        <v/>
      </c>
    </row>
    <row r="14">
      <c r="B14" s="7" t="inlineStr">
        <is>
          <t>Payroll &amp; Benefits</t>
        </is>
      </c>
      <c r="D14" s="25">
        <f>'Data Summary'!Q70</f>
        <v/>
      </c>
      <c r="E14" s="25">
        <f>'Data Summary'!P70</f>
        <v/>
      </c>
      <c r="F14" s="42">
        <f>D14-E14</f>
        <v/>
      </c>
      <c r="G14" s="25">
        <f>'Data Summary'!R70</f>
        <v/>
      </c>
    </row>
    <row r="15">
      <c r="B15" s="7" t="inlineStr">
        <is>
          <t>Professional Services</t>
        </is>
      </c>
      <c r="D15" s="25">
        <f>'Data Summary'!Q71</f>
        <v/>
      </c>
      <c r="E15" s="25">
        <f>'Data Summary'!P71</f>
        <v/>
      </c>
      <c r="F15" s="42">
        <f>D15-E15</f>
        <v/>
      </c>
      <c r="G15" s="25">
        <f>'Data Summary'!R71</f>
        <v/>
      </c>
    </row>
    <row r="16">
      <c r="B16" s="7" t="inlineStr">
        <is>
          <t>Technology</t>
        </is>
      </c>
      <c r="D16" s="25">
        <f>'Data Summary'!Q72</f>
        <v/>
      </c>
      <c r="E16" s="25">
        <f>'Data Summary'!P72</f>
        <v/>
      </c>
      <c r="F16" s="42">
        <f>D16-E16</f>
        <v/>
      </c>
      <c r="G16" s="25">
        <f>'Data Summary'!R72</f>
        <v/>
      </c>
    </row>
    <row r="17">
      <c r="B17" s="4" t="inlineStr">
        <is>
          <t>Total OpEx</t>
        </is>
      </c>
      <c r="D17" s="25">
        <f>'Data Summary'!Q80</f>
        <v/>
      </c>
      <c r="E17" s="25">
        <f>'Data Summary'!P80</f>
        <v/>
      </c>
      <c r="F17" s="42">
        <f>D17-E17</f>
        <v/>
      </c>
      <c r="G17" s="25">
        <f>'Data Summary'!R80</f>
        <v/>
      </c>
    </row>
    <row r="19">
      <c r="B19" s="4" t="inlineStr">
        <is>
          <t>EBITDA</t>
        </is>
      </c>
      <c r="D19" s="25">
        <f>'Data Summary'!Q81</f>
        <v/>
      </c>
      <c r="E19" s="25">
        <f>'Data Summary'!P81</f>
        <v/>
      </c>
      <c r="F19" s="42">
        <f>D19-E19</f>
        <v/>
      </c>
      <c r="G19" s="25">
        <f>'Data Summary'!R81</f>
        <v/>
      </c>
    </row>
    <row r="20">
      <c r="B20" s="7" t="inlineStr">
        <is>
          <t>EBITDA Margin %</t>
        </is>
      </c>
      <c r="D20" s="30">
        <f>'Data Summary'!Q82</f>
        <v/>
      </c>
      <c r="E20" s="30">
        <f>'Data Summary'!P82</f>
        <v/>
      </c>
      <c r="F20" s="43">
        <f>D20-E20</f>
        <v/>
      </c>
    </row>
    <row r="21">
      <c r="B21" s="4" t="inlineStr">
        <is>
          <t>Net Income</t>
        </is>
      </c>
      <c r="D21" s="25">
        <f>'Data Summary'!Q83</f>
        <v/>
      </c>
      <c r="E21" s="25">
        <f>'Data Summary'!P83</f>
        <v/>
      </c>
      <c r="F21" s="42">
        <f>D21-E21</f>
        <v/>
      </c>
      <c r="G21" s="25">
        <f>'Data Summary'!R83</f>
        <v/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tabColor rgb="001155CC"/>
    <outlinePr summaryBelow="1" summaryRight="1"/>
    <pageSetUpPr/>
  </sheetPr>
  <dimension ref="B1:O37"/>
  <sheetViews>
    <sheetView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3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</cols>
  <sheetData>
    <row r="1">
      <c r="B1" s="1" t="inlineStr">
        <is>
          <t>Cash Flow Statement (Indirect Method)</t>
        </is>
      </c>
    </row>
    <row r="2">
      <c r="B2" s="36">
        <f>'Setup'!C6</f>
        <v/>
      </c>
    </row>
    <row r="3">
      <c r="B3" s="46" t="inlineStr">
        <is>
          <t>Note: Requires Wrangler BS data to be populated for full functionality</t>
        </is>
      </c>
    </row>
    <row r="5">
      <c r="D5" s="17" t="inlineStr">
        <is>
          <t>Mar 2025</t>
        </is>
      </c>
      <c r="E5" s="17" t="inlineStr">
        <is>
          <t>Apr 2025</t>
        </is>
      </c>
      <c r="F5" s="17" t="inlineStr">
        <is>
          <t>May 2025</t>
        </is>
      </c>
      <c r="G5" s="17" t="inlineStr">
        <is>
          <t>Jun 2025</t>
        </is>
      </c>
      <c r="H5" s="17" t="inlineStr">
        <is>
          <t>Jul 2025</t>
        </is>
      </c>
      <c r="I5" s="17" t="inlineStr">
        <is>
          <t>Aug 2025</t>
        </is>
      </c>
      <c r="J5" s="17" t="inlineStr">
        <is>
          <t>Sep 2025</t>
        </is>
      </c>
      <c r="K5" s="17" t="inlineStr">
        <is>
          <t>Oct 2025</t>
        </is>
      </c>
      <c r="L5" s="17" t="inlineStr">
        <is>
          <t>Nov 2025</t>
        </is>
      </c>
      <c r="M5" s="17" t="inlineStr">
        <is>
          <t>Dec 2025</t>
        </is>
      </c>
      <c r="N5" s="17" t="inlineStr">
        <is>
          <t>Jan 2026</t>
        </is>
      </c>
      <c r="O5" s="17" t="inlineStr">
        <is>
          <t>Feb 2026</t>
        </is>
      </c>
    </row>
    <row r="7">
      <c r="B7" s="21" t="inlineStr">
        <is>
          <t>CASH FROM OPERATING ACTIVITIES</t>
        </is>
      </c>
      <c r="D7" s="20" t="n"/>
      <c r="E7" s="20" t="n"/>
      <c r="F7" s="20" t="n"/>
      <c r="G7" s="20" t="n"/>
      <c r="H7" s="20" t="n"/>
      <c r="I7" s="20" t="n"/>
      <c r="J7" s="20" t="n"/>
      <c r="K7" s="20" t="n"/>
      <c r="L7" s="20" t="n"/>
      <c r="M7" s="20" t="n"/>
      <c r="N7" s="20" t="n"/>
      <c r="O7" s="20" t="n"/>
    </row>
    <row r="8">
      <c r="B8" s="7" t="inlineStr">
        <is>
          <t>Net Income</t>
        </is>
      </c>
      <c r="D8" s="25">
        <f>'Data Summary'!F83</f>
        <v/>
      </c>
      <c r="E8" s="25">
        <f>'Data Summary'!G83</f>
        <v/>
      </c>
      <c r="F8" s="25">
        <f>'Data Summary'!H83</f>
        <v/>
      </c>
      <c r="G8" s="25">
        <f>'Data Summary'!I83</f>
        <v/>
      </c>
      <c r="H8" s="25">
        <f>'Data Summary'!J83</f>
        <v/>
      </c>
      <c r="I8" s="25">
        <f>'Data Summary'!K83</f>
        <v/>
      </c>
      <c r="J8" s="25">
        <f>'Data Summary'!L83</f>
        <v/>
      </c>
      <c r="K8" s="25">
        <f>'Data Summary'!M83</f>
        <v/>
      </c>
      <c r="L8" s="25">
        <f>'Data Summary'!N83</f>
        <v/>
      </c>
      <c r="M8" s="25">
        <f>'Data Summary'!O83</f>
        <v/>
      </c>
      <c r="N8" s="25">
        <f>'Data Summary'!P83</f>
        <v/>
      </c>
      <c r="O8" s="25">
        <f>'Data Summary'!Q83</f>
        <v/>
      </c>
    </row>
    <row r="9">
      <c r="B9" s="47" t="inlineStr">
        <is>
          <t>Changes in Working Capital:</t>
        </is>
      </c>
    </row>
    <row r="10">
      <c r="B10" s="7" t="inlineStr">
        <is>
          <t xml:space="preserve">  Δ Accounts Receivable</t>
        </is>
      </c>
      <c r="D10" s="45" t="n">
        <v>0</v>
      </c>
      <c r="E10" s="45" t="n">
        <v>0</v>
      </c>
      <c r="F10" s="45" t="n">
        <v>0</v>
      </c>
      <c r="G10" s="45" t="n">
        <v>0</v>
      </c>
      <c r="H10" s="45" t="n">
        <v>0</v>
      </c>
      <c r="I10" s="45" t="n">
        <v>0</v>
      </c>
      <c r="J10" s="45" t="n">
        <v>0</v>
      </c>
      <c r="K10" s="45" t="n">
        <v>0</v>
      </c>
      <c r="L10" s="45" t="n">
        <v>0</v>
      </c>
      <c r="M10" s="45" t="n">
        <v>0</v>
      </c>
      <c r="N10" s="45" t="n">
        <v>0</v>
      </c>
      <c r="O10" s="45" t="n">
        <v>0</v>
      </c>
    </row>
    <row r="11">
      <c r="B11" s="7" t="inlineStr">
        <is>
          <t xml:space="preserve">  Δ Prepaid Expenses</t>
        </is>
      </c>
      <c r="D11" s="45" t="n">
        <v>0</v>
      </c>
      <c r="E11" s="45" t="n">
        <v>0</v>
      </c>
      <c r="F11" s="45" t="n">
        <v>0</v>
      </c>
      <c r="G11" s="45" t="n">
        <v>0</v>
      </c>
      <c r="H11" s="45" t="n">
        <v>0</v>
      </c>
      <c r="I11" s="45" t="n">
        <v>0</v>
      </c>
      <c r="J11" s="45" t="n">
        <v>0</v>
      </c>
      <c r="K11" s="45" t="n">
        <v>0</v>
      </c>
      <c r="L11" s="45" t="n">
        <v>0</v>
      </c>
      <c r="M11" s="45" t="n">
        <v>0</v>
      </c>
      <c r="N11" s="45" t="n">
        <v>0</v>
      </c>
      <c r="O11" s="45" t="n">
        <v>0</v>
      </c>
    </row>
    <row r="12">
      <c r="B12" s="7" t="inlineStr">
        <is>
          <t xml:space="preserve">  Δ Inventory</t>
        </is>
      </c>
      <c r="D12" s="45" t="n">
        <v>0</v>
      </c>
      <c r="E12" s="45" t="n">
        <v>0</v>
      </c>
      <c r="F12" s="45" t="n">
        <v>0</v>
      </c>
      <c r="G12" s="45" t="n">
        <v>0</v>
      </c>
      <c r="H12" s="45" t="n">
        <v>0</v>
      </c>
      <c r="I12" s="45" t="n">
        <v>0</v>
      </c>
      <c r="J12" s="45" t="n">
        <v>0</v>
      </c>
      <c r="K12" s="45" t="n">
        <v>0</v>
      </c>
      <c r="L12" s="45" t="n">
        <v>0</v>
      </c>
      <c r="M12" s="45" t="n">
        <v>0</v>
      </c>
      <c r="N12" s="45" t="n">
        <v>0</v>
      </c>
      <c r="O12" s="45" t="n">
        <v>0</v>
      </c>
    </row>
    <row r="13">
      <c r="B13" s="7" t="inlineStr">
        <is>
          <t xml:space="preserve">  Δ Other Current Assets</t>
        </is>
      </c>
      <c r="D13" s="45" t="n">
        <v>0</v>
      </c>
      <c r="E13" s="45" t="n">
        <v>0</v>
      </c>
      <c r="F13" s="45" t="n">
        <v>0</v>
      </c>
      <c r="G13" s="45" t="n">
        <v>0</v>
      </c>
      <c r="H13" s="45" t="n">
        <v>0</v>
      </c>
      <c r="I13" s="45" t="n">
        <v>0</v>
      </c>
      <c r="J13" s="45" t="n">
        <v>0</v>
      </c>
      <c r="K13" s="45" t="n">
        <v>0</v>
      </c>
      <c r="L13" s="45" t="n">
        <v>0</v>
      </c>
      <c r="M13" s="45" t="n">
        <v>0</v>
      </c>
      <c r="N13" s="45" t="n">
        <v>0</v>
      </c>
      <c r="O13" s="45" t="n">
        <v>0</v>
      </c>
    </row>
    <row r="14">
      <c r="B14" s="7" t="inlineStr">
        <is>
          <t xml:space="preserve">  Δ Accounts Payable</t>
        </is>
      </c>
      <c r="D14" s="45" t="n">
        <v>0</v>
      </c>
      <c r="E14" s="45" t="n">
        <v>0</v>
      </c>
      <c r="F14" s="45" t="n">
        <v>0</v>
      </c>
      <c r="G14" s="45" t="n">
        <v>0</v>
      </c>
      <c r="H14" s="45" t="n">
        <v>0</v>
      </c>
      <c r="I14" s="45" t="n">
        <v>0</v>
      </c>
      <c r="J14" s="45" t="n">
        <v>0</v>
      </c>
      <c r="K14" s="45" t="n">
        <v>0</v>
      </c>
      <c r="L14" s="45" t="n">
        <v>0</v>
      </c>
      <c r="M14" s="45" t="n">
        <v>0</v>
      </c>
      <c r="N14" s="45" t="n">
        <v>0</v>
      </c>
      <c r="O14" s="45" t="n">
        <v>0</v>
      </c>
    </row>
    <row r="15">
      <c r="B15" s="7" t="inlineStr">
        <is>
          <t xml:space="preserve">  Δ Accrued Liabilities</t>
        </is>
      </c>
      <c r="D15" s="45" t="n">
        <v>0</v>
      </c>
      <c r="E15" s="45" t="n">
        <v>0</v>
      </c>
      <c r="F15" s="45" t="n">
        <v>0</v>
      </c>
      <c r="G15" s="45" t="n">
        <v>0</v>
      </c>
      <c r="H15" s="45" t="n">
        <v>0</v>
      </c>
      <c r="I15" s="45" t="n">
        <v>0</v>
      </c>
      <c r="J15" s="45" t="n">
        <v>0</v>
      </c>
      <c r="K15" s="45" t="n">
        <v>0</v>
      </c>
      <c r="L15" s="45" t="n">
        <v>0</v>
      </c>
      <c r="M15" s="45" t="n">
        <v>0</v>
      </c>
      <c r="N15" s="45" t="n">
        <v>0</v>
      </c>
      <c r="O15" s="45" t="n">
        <v>0</v>
      </c>
    </row>
    <row r="16">
      <c r="B16" s="7" t="inlineStr">
        <is>
          <t xml:space="preserve">  Δ Payroll Liabilities</t>
        </is>
      </c>
      <c r="D16" s="45" t="n">
        <v>0</v>
      </c>
      <c r="E16" s="45" t="n">
        <v>0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</row>
    <row r="17">
      <c r="B17" s="7" t="inlineStr">
        <is>
          <t xml:space="preserve">  Δ Tax Liabilities</t>
        </is>
      </c>
      <c r="D17" s="45" t="n">
        <v>0</v>
      </c>
      <c r="E17" s="45" t="n">
        <v>0</v>
      </c>
      <c r="F17" s="45" t="n">
        <v>0</v>
      </c>
      <c r="G17" s="45" t="n">
        <v>0</v>
      </c>
      <c r="H17" s="45" t="n">
        <v>0</v>
      </c>
      <c r="I17" s="45" t="n">
        <v>0</v>
      </c>
      <c r="J17" s="45" t="n">
        <v>0</v>
      </c>
      <c r="K17" s="45" t="n">
        <v>0</v>
      </c>
      <c r="L17" s="45" t="n">
        <v>0</v>
      </c>
      <c r="M17" s="45" t="n">
        <v>0</v>
      </c>
      <c r="N17" s="45" t="n">
        <v>0</v>
      </c>
      <c r="O17" s="45" t="n">
        <v>0</v>
      </c>
    </row>
    <row r="18">
      <c r="B18" s="7" t="inlineStr">
        <is>
          <t xml:space="preserve">  Δ Other Current Liabilities</t>
        </is>
      </c>
      <c r="D18" s="45" t="n">
        <v>0</v>
      </c>
      <c r="E18" s="45" t="n">
        <v>0</v>
      </c>
      <c r="F18" s="45" t="n">
        <v>0</v>
      </c>
      <c r="G18" s="45" t="n">
        <v>0</v>
      </c>
      <c r="H18" s="45" t="n">
        <v>0</v>
      </c>
      <c r="I18" s="45" t="n">
        <v>0</v>
      </c>
      <c r="J18" s="45" t="n">
        <v>0</v>
      </c>
      <c r="K18" s="45" t="n">
        <v>0</v>
      </c>
      <c r="L18" s="45" t="n">
        <v>0</v>
      </c>
      <c r="M18" s="45" t="n">
        <v>0</v>
      </c>
      <c r="N18" s="45" t="n">
        <v>0</v>
      </c>
      <c r="O18" s="45" t="n">
        <v>0</v>
      </c>
    </row>
    <row r="19">
      <c r="B19" s="28" t="inlineStr">
        <is>
          <t>Net Cash from Operations</t>
        </is>
      </c>
      <c r="D19" s="29">
        <f>D8+D10+D11+D12+D13+D14+D15+D16+D17+D18</f>
        <v/>
      </c>
      <c r="E19" s="29">
        <f>E8+E10+E11+E12+E13+E14+E15+E16+E17+E18</f>
        <v/>
      </c>
      <c r="F19" s="29">
        <f>F8+F10+F11+F12+F13+F14+F15+F16+F17+F18</f>
        <v/>
      </c>
      <c r="G19" s="29">
        <f>G8+G10+G11+G12+G13+G14+G15+G16+G17+G18</f>
        <v/>
      </c>
      <c r="H19" s="29">
        <f>H8+H10+H11+H12+H13+H14+H15+H16+H17+H18</f>
        <v/>
      </c>
      <c r="I19" s="29">
        <f>I8+I10+I11+I12+I13+I14+I15+I16+I17+I18</f>
        <v/>
      </c>
      <c r="J19" s="29">
        <f>J8+J10+J11+J12+J13+J14+J15+J16+J17+J18</f>
        <v/>
      </c>
      <c r="K19" s="29">
        <f>K8+K10+K11+K12+K13+K14+K15+K16+K17+K18</f>
        <v/>
      </c>
      <c r="L19" s="29">
        <f>L8+L10+L11+L12+L13+L14+L15+L16+L17+L18</f>
        <v/>
      </c>
      <c r="M19" s="29">
        <f>M8+M10+M11+M12+M13+M14+M15+M16+M17+M18</f>
        <v/>
      </c>
      <c r="N19" s="29">
        <f>N8+N10+N11+N12+N13+N14+N15+N16+N17+N18</f>
        <v/>
      </c>
      <c r="O19" s="29">
        <f>O8+O10+O11+O12+O13+O14+O15+O16+O17+O18</f>
        <v/>
      </c>
    </row>
    <row r="21">
      <c r="B21" s="21" t="inlineStr">
        <is>
          <t>CASH FROM INVESTING ACTIVITIES</t>
        </is>
      </c>
      <c r="D21" s="20" t="n"/>
      <c r="E21" s="20" t="n"/>
      <c r="F21" s="20" t="n"/>
      <c r="G21" s="20" t="n"/>
      <c r="H21" s="20" t="n"/>
      <c r="I21" s="20" t="n"/>
      <c r="J21" s="20" t="n"/>
      <c r="K21" s="20" t="n"/>
      <c r="L21" s="20" t="n"/>
      <c r="M21" s="20" t="n"/>
      <c r="N21" s="20" t="n"/>
      <c r="O21" s="20" t="n"/>
    </row>
    <row r="22">
      <c r="B22" s="7" t="inlineStr">
        <is>
          <t xml:space="preserve">  Δ Fixed Assets</t>
        </is>
      </c>
      <c r="D22" s="45" t="n">
        <v>0</v>
      </c>
      <c r="E22" s="45" t="n">
        <v>0</v>
      </c>
      <c r="F22" s="45" t="n">
        <v>0</v>
      </c>
      <c r="G22" s="45" t="n">
        <v>0</v>
      </c>
      <c r="H22" s="45" t="n">
        <v>0</v>
      </c>
      <c r="I22" s="45" t="n">
        <v>0</v>
      </c>
      <c r="J22" s="45" t="n">
        <v>0</v>
      </c>
      <c r="K22" s="45" t="n">
        <v>0</v>
      </c>
      <c r="L22" s="45" t="n">
        <v>0</v>
      </c>
      <c r="M22" s="45" t="n">
        <v>0</v>
      </c>
      <c r="N22" s="45" t="n">
        <v>0</v>
      </c>
      <c r="O22" s="45" t="n">
        <v>0</v>
      </c>
    </row>
    <row r="23">
      <c r="B23" s="7" t="inlineStr">
        <is>
          <t xml:space="preserve">  Δ Intangible Assets</t>
        </is>
      </c>
      <c r="D23" s="45" t="n">
        <v>0</v>
      </c>
      <c r="E23" s="45" t="n">
        <v>0</v>
      </c>
      <c r="F23" s="45" t="n">
        <v>0</v>
      </c>
      <c r="G23" s="45" t="n">
        <v>0</v>
      </c>
      <c r="H23" s="45" t="n">
        <v>0</v>
      </c>
      <c r="I23" s="45" t="n">
        <v>0</v>
      </c>
      <c r="J23" s="45" t="n">
        <v>0</v>
      </c>
      <c r="K23" s="45" t="n">
        <v>0</v>
      </c>
      <c r="L23" s="45" t="n">
        <v>0</v>
      </c>
      <c r="M23" s="45" t="n">
        <v>0</v>
      </c>
      <c r="N23" s="45" t="n">
        <v>0</v>
      </c>
      <c r="O23" s="45" t="n">
        <v>0</v>
      </c>
    </row>
    <row r="24">
      <c r="B24" s="28" t="inlineStr">
        <is>
          <t>Net Cash from Investing</t>
        </is>
      </c>
      <c r="D24" s="29">
        <f>D22+D23</f>
        <v/>
      </c>
      <c r="E24" s="29">
        <f>E22+E23</f>
        <v/>
      </c>
      <c r="F24" s="29">
        <f>F22+F23</f>
        <v/>
      </c>
      <c r="G24" s="29">
        <f>G22+G23</f>
        <v/>
      </c>
      <c r="H24" s="29">
        <f>H22+H23</f>
        <v/>
      </c>
      <c r="I24" s="29">
        <f>I22+I23</f>
        <v/>
      </c>
      <c r="J24" s="29">
        <f>J22+J23</f>
        <v/>
      </c>
      <c r="K24" s="29">
        <f>K22+K23</f>
        <v/>
      </c>
      <c r="L24" s="29">
        <f>L22+L23</f>
        <v/>
      </c>
      <c r="M24" s="29">
        <f>M22+M23</f>
        <v/>
      </c>
      <c r="N24" s="29">
        <f>N22+N23</f>
        <v/>
      </c>
      <c r="O24" s="29">
        <f>O22+O23</f>
        <v/>
      </c>
    </row>
    <row r="26">
      <c r="B26" s="21" t="inlineStr">
        <is>
          <t>CASH FROM FINANCING ACTIVITIES</t>
        </is>
      </c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</row>
    <row r="27">
      <c r="B27" s="7" t="inlineStr">
        <is>
          <t xml:space="preserve">  Δ Debt</t>
        </is>
      </c>
      <c r="D27" s="45" t="n">
        <v>0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5" t="n">
        <v>0</v>
      </c>
      <c r="L27" s="45" t="n">
        <v>0</v>
      </c>
      <c r="M27" s="45" t="n">
        <v>0</v>
      </c>
      <c r="N27" s="45" t="n">
        <v>0</v>
      </c>
      <c r="O27" s="45" t="n">
        <v>0</v>
      </c>
    </row>
    <row r="28">
      <c r="B28" s="7" t="inlineStr">
        <is>
          <t xml:space="preserve">  Δ Paid In Capital</t>
        </is>
      </c>
      <c r="D28" s="45" t="n">
        <v>0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5" t="n">
        <v>0</v>
      </c>
      <c r="L28" s="45" t="n">
        <v>0</v>
      </c>
      <c r="M28" s="45" t="n">
        <v>0</v>
      </c>
      <c r="N28" s="45" t="n">
        <v>0</v>
      </c>
      <c r="O28" s="45" t="n">
        <v>0</v>
      </c>
    </row>
    <row r="29">
      <c r="B29" s="7" t="inlineStr">
        <is>
          <t xml:space="preserve">  Δ Intercompany Payables</t>
        </is>
      </c>
      <c r="D29" s="45" t="n">
        <v>0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5" t="n">
        <v>0</v>
      </c>
      <c r="L29" s="45" t="n">
        <v>0</v>
      </c>
      <c r="M29" s="45" t="n">
        <v>0</v>
      </c>
      <c r="N29" s="45" t="n">
        <v>0</v>
      </c>
      <c r="O29" s="45" t="n">
        <v>0</v>
      </c>
    </row>
    <row r="30">
      <c r="B30" s="28" t="inlineStr">
        <is>
          <t>Net Cash from Financing</t>
        </is>
      </c>
      <c r="D30" s="29">
        <f>D27+D28+D29</f>
        <v/>
      </c>
      <c r="E30" s="29">
        <f>E27+E28+E29</f>
        <v/>
      </c>
      <c r="F30" s="29">
        <f>F27+F28+F29</f>
        <v/>
      </c>
      <c r="G30" s="29">
        <f>G27+G28+G29</f>
        <v/>
      </c>
      <c r="H30" s="29">
        <f>H27+H28+H29</f>
        <v/>
      </c>
      <c r="I30" s="29">
        <f>I27+I28+I29</f>
        <v/>
      </c>
      <c r="J30" s="29">
        <f>J27+J28+J29</f>
        <v/>
      </c>
      <c r="K30" s="29">
        <f>K27+K28+K29</f>
        <v/>
      </c>
      <c r="L30" s="29">
        <f>L27+L28+L29</f>
        <v/>
      </c>
      <c r="M30" s="29">
        <f>M27+M28+M29</f>
        <v/>
      </c>
      <c r="N30" s="29">
        <f>N27+N28+N29</f>
        <v/>
      </c>
      <c r="O30" s="29">
        <f>O27+O28+O29</f>
        <v/>
      </c>
    </row>
    <row r="32">
      <c r="B32" t="inlineStr">
        <is>
          <t>Net Change in Cash</t>
        </is>
      </c>
    </row>
    <row r="33">
      <c r="B33" t="inlineStr">
        <is>
          <t>Beginning Cash</t>
        </is>
      </c>
    </row>
    <row r="34">
      <c r="B34" t="inlineStr">
        <is>
          <t>Ending Cash</t>
        </is>
      </c>
    </row>
    <row r="35">
      <c r="B35" s="37" t="inlineStr">
        <is>
          <t>Net Change in Cash</t>
        </is>
      </c>
      <c r="D35" s="38">
        <f>D19+D24+D30</f>
        <v/>
      </c>
      <c r="E35" s="38">
        <f>E19+E24+E30</f>
        <v/>
      </c>
      <c r="F35" s="38">
        <f>F19+F24+F30</f>
        <v/>
      </c>
      <c r="G35" s="38">
        <f>G19+G24+G30</f>
        <v/>
      </c>
      <c r="H35" s="38">
        <f>H19+H24+H30</f>
        <v/>
      </c>
      <c r="I35" s="38">
        <f>I19+I24+I30</f>
        <v/>
      </c>
      <c r="J35" s="38">
        <f>J19+J24+J30</f>
        <v/>
      </c>
      <c r="K35" s="38">
        <f>K19+K24+K30</f>
        <v/>
      </c>
      <c r="L35" s="38">
        <f>L19+L24+L30</f>
        <v/>
      </c>
      <c r="M35" s="38">
        <f>M19+M24+M30</f>
        <v/>
      </c>
      <c r="N35" s="38">
        <f>N19+N24+N30</f>
        <v/>
      </c>
      <c r="O35" s="38">
        <f>O19+O24+O30</f>
        <v/>
      </c>
    </row>
    <row r="36">
      <c r="B36" s="7" t="inlineStr">
        <is>
          <t>Beginning Cash</t>
        </is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5" t="n">
        <v>0</v>
      </c>
      <c r="L36" s="45" t="n">
        <v>0</v>
      </c>
      <c r="M36" s="45" t="n">
        <v>0</v>
      </c>
      <c r="N36" s="45" t="n">
        <v>0</v>
      </c>
      <c r="O36" s="45" t="n">
        <v>0</v>
      </c>
    </row>
    <row r="37">
      <c r="B37" s="32" t="inlineStr">
        <is>
          <t>Ending Cash</t>
        </is>
      </c>
      <c r="D37" s="33">
        <f>D36+D35</f>
        <v/>
      </c>
      <c r="E37" s="33">
        <f>E36+E35</f>
        <v/>
      </c>
      <c r="F37" s="33">
        <f>F36+F35</f>
        <v/>
      </c>
      <c r="G37" s="33">
        <f>G36+G35</f>
        <v/>
      </c>
      <c r="H37" s="33">
        <f>H36+H35</f>
        <v/>
      </c>
      <c r="I37" s="33">
        <f>I36+I35</f>
        <v/>
      </c>
      <c r="J37" s="33">
        <f>J36+J35</f>
        <v/>
      </c>
      <c r="K37" s="33">
        <f>K36+K35</f>
        <v/>
      </c>
      <c r="L37" s="33">
        <f>L36+L35</f>
        <v/>
      </c>
      <c r="M37" s="33">
        <f>M36+M35</f>
        <v/>
      </c>
      <c r="N37" s="33">
        <f>N36+N35</f>
        <v/>
      </c>
      <c r="O37" s="33">
        <f>O36+O35</f>
        <v/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tabColor rgb="00CC0000"/>
    <outlinePr summaryBelow="1" summaryRight="1"/>
    <pageSetUpPr/>
  </sheetPr>
  <dimension ref="B1:D8"/>
  <sheetViews>
    <sheetView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18" customWidth="1" min="3" max="3"/>
    <col width="40" customWidth="1" min="4" max="4"/>
  </cols>
  <sheetData>
    <row r="1">
      <c r="B1" s="1" t="inlineStr">
        <is>
          <t>Error Check</t>
        </is>
      </c>
    </row>
    <row r="2">
      <c r="B2" s="2" t="inlineStr">
        <is>
          <t>All checks should show PASS</t>
        </is>
      </c>
    </row>
    <row r="4">
      <c r="B4" s="3" t="inlineStr">
        <is>
          <t>Check</t>
        </is>
      </c>
      <c r="C4" s="3" t="inlineStr">
        <is>
          <t>Status</t>
        </is>
      </c>
      <c r="D4" s="3" t="inlineStr">
        <is>
          <t>Description</t>
        </is>
      </c>
    </row>
    <row r="5">
      <c r="B5" s="4" t="inlineStr">
        <is>
          <t>Balance Sheet Balances</t>
        </is>
      </c>
      <c r="C5" s="4">
        <f>IF('Data Summary'!Q163=0,"PASS","FAIL")</f>
        <v/>
      </c>
      <c r="D5" s="7" t="inlineStr">
        <is>
          <t>Total Assets = Total Liabilities + Equity</t>
        </is>
      </c>
    </row>
    <row r="6">
      <c r="B6" s="4" t="inlineStr">
        <is>
          <t>Wrangler Data Present</t>
        </is>
      </c>
      <c r="C6" s="4">
        <f>IF(COUNTA('Wrangler Data'!A4:A4)&gt;0,"PASS","NO DATA")</f>
        <v/>
      </c>
      <c r="D6" s="7" t="inlineStr">
        <is>
          <t>Wrangler Data tab has transaction data</t>
        </is>
      </c>
    </row>
    <row r="7">
      <c r="B7" s="4" t="inlineStr">
        <is>
          <t>Wrangler BS Present</t>
        </is>
      </c>
      <c r="C7" s="4">
        <f>IF(COUNTA('Wrangler BS'!N6:N6)&gt;0,"PASS","NO DATA")</f>
        <v/>
      </c>
      <c r="D7" s="7" t="inlineStr">
        <is>
          <t>Wrangler BS tab has balance data</t>
        </is>
      </c>
    </row>
    <row r="8">
      <c r="B8" s="4" t="inlineStr">
        <is>
          <t>COA Mapping Complete</t>
        </is>
      </c>
      <c r="C8" s="4">
        <f>IF(COUNTA('COA Mapping'!A4:A4)&gt;0,"PASS","NO DATA")</f>
        <v/>
      </c>
      <c r="D8" s="7" t="inlineStr">
        <is>
          <t>COA Mapping tab has account mappings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8761D"/>
    <outlinePr summaryBelow="1" summaryRight="1"/>
    <pageSetUpPr/>
  </sheetPr>
  <dimension ref="A1:M3190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4" customWidth="1" min="3" max="3"/>
    <col width="14" customWidth="1" min="4" max="4"/>
    <col width="45" customWidth="1" min="5" max="5"/>
    <col width="18" customWidth="1" min="6" max="6"/>
    <col width="20" customWidth="1" min="7" max="7"/>
    <col width="25" customWidth="1" min="8" max="8"/>
    <col width="20" customWidth="1" min="9" max="9"/>
    <col width="20" customWidth="1" min="10" max="10"/>
    <col width="20" customWidth="1" min="11" max="11"/>
    <col width="20" customWidth="1" min="12" max="12"/>
    <col width="45" customWidth="1" min="13" max="13"/>
  </cols>
  <sheetData>
    <row r="1">
      <c r="A1" s="8" t="inlineStr">
        <is>
          <t>WRANGLER DATA — Paste Wrangler Big Report here (transaction-level)</t>
        </is>
      </c>
    </row>
    <row r="2">
      <c r="A2" s="9" t="inlineStr">
        <is>
          <t>Data refreshes: Replace all data below row 3 with latest Wrangler export</t>
        </is>
      </c>
    </row>
    <row r="3">
      <c r="A3" s="3" t="inlineStr">
        <is>
          <t>Date</t>
        </is>
      </c>
      <c r="B3" s="3" t="inlineStr">
        <is>
          <t>Name</t>
        </is>
      </c>
      <c r="C3" s="3" t="inlineStr">
        <is>
          <t>Amount</t>
        </is>
      </c>
      <c r="D3" s="3" t="inlineStr">
        <is>
          <t>Account Number</t>
        </is>
      </c>
      <c r="E3" s="3" t="inlineStr">
        <is>
          <t>Account</t>
        </is>
      </c>
      <c r="F3" s="3" t="inlineStr">
        <is>
          <t>Transaction Type</t>
        </is>
      </c>
      <c r="G3" s="3" t="inlineStr">
        <is>
          <t>Entry Label</t>
        </is>
      </c>
      <c r="H3" s="3" t="inlineStr">
        <is>
          <t>Bank Narrative</t>
        </is>
      </c>
      <c r="I3" s="3" t="inlineStr">
        <is>
          <t>LP - Cost Category</t>
        </is>
      </c>
      <c r="J3" s="3" t="inlineStr">
        <is>
          <t>LP - Department</t>
        </is>
      </c>
      <c r="K3" s="3" t="inlineStr">
        <is>
          <t>LP - Revenue Stream</t>
        </is>
      </c>
      <c r="L3" s="3" t="inlineStr">
        <is>
          <t>LP - Project</t>
        </is>
      </c>
      <c r="M3" s="3" t="inlineStr">
        <is>
          <t>URL</t>
        </is>
      </c>
    </row>
    <row r="4">
      <c r="A4" s="49" t="n">
        <v>46081</v>
      </c>
      <c r="B4" t="inlineStr">
        <is>
          <t>Dalibor Franjkic</t>
        </is>
      </c>
      <c r="C4" s="11" t="n">
        <v>-2000</v>
      </c>
      <c r="D4" t="n">
        <v>2000</v>
      </c>
      <c r="E4" t="inlineStr">
        <is>
          <t>Accounts Payable (A/P)</t>
        </is>
      </c>
      <c r="F4" t="inlineStr">
        <is>
          <t>Bill</t>
        </is>
      </c>
      <c r="G4" t="inlineStr">
        <is>
          <t>DALIBOR</t>
        </is>
      </c>
      <c r="M4" t="inlineStr">
        <is>
          <t>https://qbo.intuit.com/app/bill?txnId=1274</t>
        </is>
      </c>
    </row>
    <row r="5">
      <c r="A5" s="49" t="n">
        <v>46081</v>
      </c>
      <c r="B5" t="inlineStr">
        <is>
          <t>Dalibor Franjkic</t>
        </is>
      </c>
      <c r="C5" s="11" t="n">
        <v>2000</v>
      </c>
      <c r="E5" t="inlineStr">
        <is>
          <t>Legal and Professional Services:Consulting Expenses</t>
        </is>
      </c>
      <c r="F5" t="inlineStr">
        <is>
          <t>Bill</t>
        </is>
      </c>
      <c r="G5" t="inlineStr">
        <is>
          <t>DALIBOR</t>
        </is>
      </c>
      <c r="M5" t="inlineStr">
        <is>
          <t>https://qbo.intuit.com/app/bill?txnId=1274</t>
        </is>
      </c>
    </row>
    <row r="6">
      <c r="A6" s="49" t="n">
        <v>46081</v>
      </c>
      <c r="B6" t="inlineStr">
        <is>
          <t>COREBRIDGE LLC</t>
        </is>
      </c>
      <c r="C6" s="11" t="n">
        <v>-8666.66</v>
      </c>
      <c r="D6" t="n">
        <v>2000</v>
      </c>
      <c r="E6" t="inlineStr">
        <is>
          <t>Accounts Payable (A/P)</t>
        </is>
      </c>
      <c r="F6" t="inlineStr">
        <is>
          <t>Bill</t>
        </is>
      </c>
      <c r="G6" t="inlineStr">
        <is>
          <t>RKPLoop02282026</t>
        </is>
      </c>
      <c r="M6" t="inlineStr">
        <is>
          <t>https://qbo.intuit.com/app/bill?txnId=1429</t>
        </is>
      </c>
    </row>
    <row r="7">
      <c r="A7" s="49" t="n">
        <v>46081</v>
      </c>
      <c r="B7" t="inlineStr">
        <is>
          <t>COREBRIDGE LLC</t>
        </is>
      </c>
      <c r="C7" s="11" t="n">
        <v>8666.66</v>
      </c>
      <c r="E7" t="inlineStr">
        <is>
          <t>Legal and Professional Services:Consulting Expenses</t>
        </is>
      </c>
      <c r="F7" t="inlineStr">
        <is>
          <t>Bill</t>
        </is>
      </c>
      <c r="G7" t="inlineStr">
        <is>
          <t>RKPLoop02282026</t>
        </is>
      </c>
      <c r="M7" t="inlineStr">
        <is>
          <t>https://qbo.intuit.com/app/bill?txnId=1429</t>
        </is>
      </c>
    </row>
    <row r="8">
      <c r="A8" s="49" t="n">
        <v>46081</v>
      </c>
      <c r="B8" t="inlineStr">
        <is>
          <t>Indicue, Inc.</t>
        </is>
      </c>
      <c r="C8" s="11" t="n">
        <v>-302.01</v>
      </c>
      <c r="D8" t="n">
        <v>2000</v>
      </c>
      <c r="E8" t="inlineStr">
        <is>
          <t>Accounts Payable (A/P)</t>
        </is>
      </c>
      <c r="F8" t="inlineStr">
        <is>
          <t>Bill</t>
        </is>
      </c>
      <c r="G8" t="inlineStr">
        <is>
          <t>TAC_25_939</t>
        </is>
      </c>
      <c r="M8" t="inlineStr">
        <is>
          <t>https://qbo.intuit.com/app/bill?txnId=1351</t>
        </is>
      </c>
    </row>
    <row r="9">
      <c r="A9" s="49" t="n">
        <v>46081</v>
      </c>
      <c r="B9" t="inlineStr">
        <is>
          <t>Indicue, Inc.</t>
        </is>
      </c>
      <c r="C9" s="11" t="n">
        <v>302.01</v>
      </c>
      <c r="D9" t="n">
        <v>6230</v>
      </c>
      <c r="E9" t="inlineStr">
        <is>
          <t>Ad Serving &amp; Programmatic Fees</t>
        </is>
      </c>
      <c r="F9" t="inlineStr">
        <is>
          <t>Bill</t>
        </is>
      </c>
      <c r="G9" t="inlineStr">
        <is>
          <t>TAC_25_939</t>
        </is>
      </c>
      <c r="I9" t="inlineStr">
        <is>
          <t>SaaS &amp; Software Tools</t>
        </is>
      </c>
      <c r="J9" t="inlineStr">
        <is>
          <t>AD SALES:Ad Technology</t>
        </is>
      </c>
      <c r="M9" t="inlineStr">
        <is>
          <t>https://qbo.intuit.com/app/bill?txnId=1351</t>
        </is>
      </c>
    </row>
    <row r="10">
      <c r="A10" s="49" t="n">
        <v>46081</v>
      </c>
      <c r="B10" t="inlineStr">
        <is>
          <t>Place Exchange Inc</t>
        </is>
      </c>
      <c r="C10" s="11" t="n">
        <v>-2934</v>
      </c>
      <c r="D10" t="n">
        <v>2000</v>
      </c>
      <c r="E10" t="inlineStr">
        <is>
          <t>Accounts Payable (A/P)</t>
        </is>
      </c>
      <c r="F10" t="inlineStr">
        <is>
          <t>Bill</t>
        </is>
      </c>
      <c r="G10" t="inlineStr">
        <is>
          <t>INV2719</t>
        </is>
      </c>
      <c r="M10" t="inlineStr">
        <is>
          <t>https://qbo.intuit.com/app/bill?txnId=1353</t>
        </is>
      </c>
    </row>
    <row r="11">
      <c r="A11" s="49" t="n">
        <v>46081</v>
      </c>
      <c r="B11" t="inlineStr">
        <is>
          <t>Place Exchange Inc</t>
        </is>
      </c>
      <c r="C11" s="11" t="n">
        <v>2934</v>
      </c>
      <c r="D11" t="n">
        <v>6230</v>
      </c>
      <c r="E11" t="inlineStr">
        <is>
          <t>Ad Serving &amp; Programmatic Fees</t>
        </is>
      </c>
      <c r="F11" t="inlineStr">
        <is>
          <t>Bill</t>
        </is>
      </c>
      <c r="G11" t="inlineStr">
        <is>
          <t>INV2719</t>
        </is>
      </c>
      <c r="I11" t="inlineStr">
        <is>
          <t>SaaS &amp; Software Tools</t>
        </is>
      </c>
      <c r="J11" t="inlineStr">
        <is>
          <t>AD SALES:Ad Technology</t>
        </is>
      </c>
      <c r="M11" t="inlineStr">
        <is>
          <t>https://qbo.intuit.com/app/bill?txnId=1353</t>
        </is>
      </c>
    </row>
    <row r="12">
      <c r="A12" s="49" t="n">
        <v>46081</v>
      </c>
      <c r="B12" t="inlineStr">
        <is>
          <t>Alexa Grillo</t>
        </is>
      </c>
      <c r="C12" s="11" t="n">
        <v>-5356.63</v>
      </c>
      <c r="D12" t="n">
        <v>2000</v>
      </c>
      <c r="E12" t="inlineStr">
        <is>
          <t>Accounts Payable (A/P)</t>
        </is>
      </c>
      <c r="F12" t="inlineStr">
        <is>
          <t>Bill</t>
        </is>
      </c>
      <c r="G12" t="inlineStr">
        <is>
          <t>10</t>
        </is>
      </c>
      <c r="M12" t="inlineStr">
        <is>
          <t>https://qbo.intuit.com/app/bill?txnId=1269</t>
        </is>
      </c>
    </row>
    <row r="13">
      <c r="A13" s="49" t="n">
        <v>46081</v>
      </c>
      <c r="B13" t="inlineStr">
        <is>
          <t>Alexa Grillo</t>
        </is>
      </c>
      <c r="C13" s="11" t="n">
        <v>5417</v>
      </c>
      <c r="E13" t="inlineStr">
        <is>
          <t>Legal and Professional Services:Consulting Expenses</t>
        </is>
      </c>
      <c r="F13" t="inlineStr">
        <is>
          <t>Bill</t>
        </is>
      </c>
      <c r="G13" t="inlineStr">
        <is>
          <t>10</t>
        </is>
      </c>
      <c r="M13" t="inlineStr">
        <is>
          <t>https://qbo.intuit.com/app/bill?txnId=1269</t>
        </is>
      </c>
    </row>
    <row r="14">
      <c r="A14" s="49" t="n">
        <v>46081</v>
      </c>
      <c r="B14" t="inlineStr">
        <is>
          <t>Alexa Grillo</t>
        </is>
      </c>
      <c r="C14" s="11" t="n">
        <v>-60.37</v>
      </c>
      <c r="E14" t="inlineStr">
        <is>
          <t>Legal and Professional Services:Consulting Expenses</t>
        </is>
      </c>
      <c r="F14" t="inlineStr">
        <is>
          <t>Bill</t>
        </is>
      </c>
      <c r="G14" t="inlineStr">
        <is>
          <t>10</t>
        </is>
      </c>
      <c r="M14" t="inlineStr">
        <is>
          <t>https://qbo.intuit.com/app/bill?txnId=1269</t>
        </is>
      </c>
    </row>
    <row r="15">
      <c r="A15" s="49" t="n">
        <v>46081</v>
      </c>
      <c r="B15" t="inlineStr">
        <is>
          <t>Sigma Computing, Inc.</t>
        </is>
      </c>
      <c r="C15" s="11" t="n">
        <v>-382.28</v>
      </c>
      <c r="D15" t="n">
        <v>1220</v>
      </c>
      <c r="E15" t="inlineStr">
        <is>
          <t>Prepaid Expenses:Prepaid Software and Subscriptions</t>
        </is>
      </c>
      <c r="F15" t="inlineStr">
        <is>
          <t>JournalEntry</t>
        </is>
      </c>
      <c r="G15" t="inlineStr">
        <is>
          <t>AA_2026-02_fb4f4c</t>
        </is>
      </c>
      <c r="I15" t="inlineStr">
        <is>
          <t>SaaS &amp; Software Tools</t>
        </is>
      </c>
      <c r="J15" t="inlineStr">
        <is>
          <t>TECHNOLOGY &amp; OPERATIONS:Engineering &amp; Development</t>
        </is>
      </c>
      <c r="M15" t="inlineStr">
        <is>
          <t>https://qbo.intuit.com/app/journal?txnId=1515</t>
        </is>
      </c>
    </row>
    <row r="16">
      <c r="A16" s="49" t="n">
        <v>46081</v>
      </c>
      <c r="B16" t="inlineStr">
        <is>
          <t>Sigma Computing, Inc.</t>
        </is>
      </c>
      <c r="C16" s="11" t="n">
        <v>382.28</v>
      </c>
      <c r="D16" t="n">
        <v>6600</v>
      </c>
      <c r="E16" t="inlineStr">
        <is>
          <t>SaaS &amp; Software Tools</t>
        </is>
      </c>
      <c r="F16" t="inlineStr">
        <is>
          <t>JournalEntry</t>
        </is>
      </c>
      <c r="G16" t="inlineStr">
        <is>
          <t>AA_2026-02_fb4f4c</t>
        </is>
      </c>
      <c r="I16" t="inlineStr">
        <is>
          <t>SaaS &amp; Software Tools</t>
        </is>
      </c>
      <c r="J16" t="inlineStr">
        <is>
          <t>TECHNOLOGY &amp; OPERATIONS:Engineering &amp; Development</t>
        </is>
      </c>
      <c r="M16" t="inlineStr">
        <is>
          <t>https://qbo.intuit.com/app/journal?txnId=1515</t>
        </is>
      </c>
    </row>
    <row r="17">
      <c r="A17" s="49" t="n">
        <v>46081</v>
      </c>
      <c r="B17" t="inlineStr">
        <is>
          <t>Sigma Computing, Inc.</t>
        </is>
      </c>
      <c r="C17" s="11" t="n">
        <v>4546.44</v>
      </c>
      <c r="D17" t="n">
        <v>1220</v>
      </c>
      <c r="E17" t="inlineStr">
        <is>
          <t>Prepaid Expenses:Prepaid Software and Subscriptions</t>
        </is>
      </c>
      <c r="F17" t="inlineStr">
        <is>
          <t>JournalEntry</t>
        </is>
      </c>
      <c r="G17" t="inlineStr">
        <is>
          <t>RA_2026-02_6b3e70</t>
        </is>
      </c>
      <c r="I17" t="inlineStr">
        <is>
          <t>SaaS &amp; Software Tools</t>
        </is>
      </c>
      <c r="J17" t="inlineStr">
        <is>
          <t>TECHNOLOGY &amp; OPERATIONS:Engineering &amp; Development</t>
        </is>
      </c>
      <c r="M17" t="inlineStr">
        <is>
          <t>https://qbo.intuit.com/app/journal?txnId=1512</t>
        </is>
      </c>
    </row>
    <row r="18">
      <c r="A18" s="49" t="n">
        <v>46081</v>
      </c>
      <c r="B18" t="inlineStr">
        <is>
          <t>Sigma Computing, Inc.</t>
        </is>
      </c>
      <c r="C18" s="11" t="n">
        <v>-4983.33</v>
      </c>
      <c r="D18" t="n">
        <v>6600</v>
      </c>
      <c r="E18" t="inlineStr">
        <is>
          <t>SaaS &amp; Software Tools</t>
        </is>
      </c>
      <c r="F18" t="inlineStr">
        <is>
          <t>JournalEntry</t>
        </is>
      </c>
      <c r="G18" t="inlineStr">
        <is>
          <t>RA_2026-02_6b3e70</t>
        </is>
      </c>
      <c r="I18" t="inlineStr">
        <is>
          <t>SaaS &amp; Software Tools</t>
        </is>
      </c>
      <c r="J18" t="inlineStr">
        <is>
          <t>TECHNOLOGY &amp; OPERATIONS:Engineering &amp; Development</t>
        </is>
      </c>
      <c r="M18" t="inlineStr">
        <is>
          <t>https://qbo.intuit.com/app/journal?txnId=1512</t>
        </is>
      </c>
    </row>
    <row r="19">
      <c r="A19" s="49" t="n">
        <v>46081</v>
      </c>
      <c r="B19" t="inlineStr">
        <is>
          <t>Sigma Computing, Inc.</t>
        </is>
      </c>
      <c r="C19" s="11" t="n">
        <v>436.89</v>
      </c>
      <c r="D19" t="n">
        <v>2110</v>
      </c>
      <c r="E19" t="inlineStr">
        <is>
          <t>Accrued Liabilities</t>
        </is>
      </c>
      <c r="F19" t="inlineStr">
        <is>
          <t>JournalEntry</t>
        </is>
      </c>
      <c r="G19" t="inlineStr">
        <is>
          <t>RA_2026-02_6b3e70</t>
        </is>
      </c>
      <c r="I19" t="inlineStr">
        <is>
          <t>SaaS &amp; Software Tools</t>
        </is>
      </c>
      <c r="J19" t="inlineStr">
        <is>
          <t>TECHNOLOGY &amp; OPERATIONS:Engineering &amp; Development</t>
        </is>
      </c>
      <c r="M19" t="inlineStr">
        <is>
          <t>https://qbo.intuit.com/app/journal?txnId=1512</t>
        </is>
      </c>
    </row>
    <row r="20">
      <c r="A20" s="49" t="n">
        <v>46081</v>
      </c>
      <c r="B20" t="inlineStr">
        <is>
          <t>Place Exchange</t>
        </is>
      </c>
      <c r="C20" s="11" t="n">
        <v>-3754.35</v>
      </c>
      <c r="D20" t="n">
        <v>4030</v>
      </c>
      <c r="E20" t="inlineStr">
        <is>
          <t>Sales:Programmatic Ad Revenue</t>
        </is>
      </c>
      <c r="F20" t="inlineStr">
        <is>
          <t>Invoice</t>
        </is>
      </c>
      <c r="G20" t="inlineStr">
        <is>
          <t>INV1122560</t>
        </is>
      </c>
      <c r="K20" t="inlineStr">
        <is>
          <t>Programmatic Ad Revenue</t>
        </is>
      </c>
      <c r="M20" t="inlineStr">
        <is>
          <t>https://qbo.intuit.com/app/invoice?txnId=1338</t>
        </is>
      </c>
    </row>
    <row r="21">
      <c r="A21" s="49" t="n">
        <v>46081</v>
      </c>
      <c r="B21" t="inlineStr">
        <is>
          <t>Place Exchange</t>
        </is>
      </c>
      <c r="C21" s="11" t="n">
        <v>3754.35</v>
      </c>
      <c r="D21" t="n">
        <v>1100</v>
      </c>
      <c r="E21" t="inlineStr">
        <is>
          <t>Accounts Receivable (A/R)</t>
        </is>
      </c>
      <c r="F21" t="inlineStr">
        <is>
          <t>Invoice</t>
        </is>
      </c>
      <c r="G21" t="inlineStr">
        <is>
          <t>INV1122560</t>
        </is>
      </c>
      <c r="M21" t="inlineStr">
        <is>
          <t>https://qbo.intuit.com/app/invoice?txnId=1338</t>
        </is>
      </c>
    </row>
    <row r="22">
      <c r="A22" s="49" t="n">
        <v>46081</v>
      </c>
      <c r="B22" t="inlineStr">
        <is>
          <t>TMH Technology Marketing Ltd</t>
        </is>
      </c>
      <c r="C22" s="11" t="n">
        <v>-168.17</v>
      </c>
      <c r="D22" t="n">
        <v>4030</v>
      </c>
      <c r="E22" t="inlineStr">
        <is>
          <t>Sales:Programmatic Ad Revenue</t>
        </is>
      </c>
      <c r="F22" t="inlineStr">
        <is>
          <t>Invoice</t>
        </is>
      </c>
      <c r="G22" t="inlineStr">
        <is>
          <t>INV1122559</t>
        </is>
      </c>
      <c r="K22" t="inlineStr">
        <is>
          <t>Programmatic Ad Revenue</t>
        </is>
      </c>
      <c r="M22" t="inlineStr">
        <is>
          <t>https://qbo.intuit.com/app/invoice?txnId=1337</t>
        </is>
      </c>
    </row>
    <row r="23">
      <c r="A23" s="49" t="n">
        <v>46081</v>
      </c>
      <c r="B23" t="inlineStr">
        <is>
          <t>TMH Technology Marketing Ltd</t>
        </is>
      </c>
      <c r="C23" s="11" t="n">
        <v>168.17</v>
      </c>
      <c r="D23" t="n">
        <v>1100</v>
      </c>
      <c r="E23" t="inlineStr">
        <is>
          <t>Accounts Receivable (A/R)</t>
        </is>
      </c>
      <c r="F23" t="inlineStr">
        <is>
          <t>Invoice</t>
        </is>
      </c>
      <c r="G23" t="inlineStr">
        <is>
          <t>INV1122559</t>
        </is>
      </c>
      <c r="M23" t="inlineStr">
        <is>
          <t>https://qbo.intuit.com/app/invoice?txnId=1337</t>
        </is>
      </c>
    </row>
    <row r="24">
      <c r="A24" s="49" t="n">
        <v>46081</v>
      </c>
      <c r="B24" t="inlineStr">
        <is>
          <t>Evoke Technologies LLC</t>
        </is>
      </c>
      <c r="C24" s="11" t="n">
        <v>14840</v>
      </c>
      <c r="D24" t="n">
        <v>6600</v>
      </c>
      <c r="E24" t="inlineStr">
        <is>
          <t>SaaS &amp; Software Tools</t>
        </is>
      </c>
      <c r="F24" t="inlineStr">
        <is>
          <t>JournalEntry</t>
        </is>
      </c>
      <c r="G24" t="inlineStr">
        <is>
          <t>2026Reclass Evoke</t>
        </is>
      </c>
      <c r="I24" t="inlineStr">
        <is>
          <t>Professional Fees</t>
        </is>
      </c>
      <c r="J24" t="inlineStr">
        <is>
          <t>PRODUCT &amp; DESIGN:Product Development</t>
        </is>
      </c>
      <c r="L24" t="inlineStr">
        <is>
          <t>LP-PRODUCT</t>
        </is>
      </c>
      <c r="M24" t="inlineStr">
        <is>
          <t>https://qbo.intuit.com/app/journal?txnId=1563</t>
        </is>
      </c>
    </row>
    <row r="25">
      <c r="A25" s="49" t="n">
        <v>46081</v>
      </c>
      <c r="B25" t="inlineStr">
        <is>
          <t>Evoke Technologies LLC</t>
        </is>
      </c>
      <c r="C25" s="11" t="n">
        <v>-14840</v>
      </c>
      <c r="D25" t="n">
        <v>1735</v>
      </c>
      <c r="E25" t="inlineStr">
        <is>
          <t>Eagle II Intangible Assets:Capitalized Software Development</t>
        </is>
      </c>
      <c r="F25" t="inlineStr">
        <is>
          <t>JournalEntry</t>
        </is>
      </c>
      <c r="G25" t="inlineStr">
        <is>
          <t>2026Reclass Evoke</t>
        </is>
      </c>
      <c r="I25" t="inlineStr">
        <is>
          <t>Professional Fees</t>
        </is>
      </c>
      <c r="J25" t="inlineStr">
        <is>
          <t>PRODUCT &amp; DESIGN:Product Development</t>
        </is>
      </c>
      <c r="L25" t="inlineStr">
        <is>
          <t>LP-PRODUCT</t>
        </is>
      </c>
      <c r="M25" t="inlineStr">
        <is>
          <t>https://qbo.intuit.com/app/journal?txnId=1563</t>
        </is>
      </c>
    </row>
    <row r="26">
      <c r="A26" s="49" t="n">
        <v>46081</v>
      </c>
      <c r="C26" s="11" t="n">
        <v>-106594.74</v>
      </c>
      <c r="D26" t="n">
        <v>1760</v>
      </c>
      <c r="E26" t="inlineStr">
        <is>
          <t>Purchased Receivables (Bankruptcy Aquisition</t>
        </is>
      </c>
      <c r="F26" t="inlineStr">
        <is>
          <t>JournalEntry</t>
        </is>
      </c>
      <c r="G26" t="inlineStr">
        <is>
          <t>2026PRTruup</t>
        </is>
      </c>
      <c r="M26" t="inlineStr">
        <is>
          <t>https://qbo.intuit.com/app/journal?txnId=1476</t>
        </is>
      </c>
    </row>
    <row r="27">
      <c r="A27" s="49" t="n">
        <v>46081</v>
      </c>
      <c r="C27" s="11" t="n">
        <v>48425.51</v>
      </c>
      <c r="D27" t="n">
        <v>8010</v>
      </c>
      <c r="E27" t="inlineStr">
        <is>
          <t>Gain on Purchased Receivables</t>
        </is>
      </c>
      <c r="F27" t="inlineStr">
        <is>
          <t>JournalEntry</t>
        </is>
      </c>
      <c r="G27" t="inlineStr">
        <is>
          <t>2026PRTruup</t>
        </is>
      </c>
      <c r="M27" t="inlineStr">
        <is>
          <t>https://qbo.intuit.com/app/journal?txnId=1476</t>
        </is>
      </c>
    </row>
    <row r="28">
      <c r="A28" s="49" t="n">
        <v>46081</v>
      </c>
      <c r="C28" s="11" t="n">
        <v>58169.23</v>
      </c>
      <c r="D28" t="n">
        <v>1100</v>
      </c>
      <c r="E28" t="inlineStr">
        <is>
          <t>Accounts Receivable (A/R)</t>
        </is>
      </c>
      <c r="F28" t="inlineStr">
        <is>
          <t>JournalEntry</t>
        </is>
      </c>
      <c r="G28" t="inlineStr">
        <is>
          <t>2026PRTruup</t>
        </is>
      </c>
      <c r="M28" t="inlineStr">
        <is>
          <t>https://qbo.intuit.com/app/journal?txnId=1476</t>
        </is>
      </c>
    </row>
    <row r="29">
      <c r="A29" s="49" t="n">
        <v>46081</v>
      </c>
      <c r="C29" s="11" t="n">
        <v>1000</v>
      </c>
      <c r="D29" t="n">
        <v>3300</v>
      </c>
      <c r="E29" t="inlineStr">
        <is>
          <t>Reconciliation Adjustments</t>
        </is>
      </c>
      <c r="F29" t="inlineStr">
        <is>
          <t>JournalEntry</t>
        </is>
      </c>
      <c r="G29" t="inlineStr">
        <is>
          <t>FundsinTransitAdj</t>
        </is>
      </c>
      <c r="M29" t="inlineStr">
        <is>
          <t>https://qbo.intuit.com/app/journal?txnId=1490</t>
        </is>
      </c>
    </row>
    <row r="30">
      <c r="A30" s="49" t="n">
        <v>46081</v>
      </c>
      <c r="C30" s="11" t="n">
        <v>-1000</v>
      </c>
      <c r="E30" t="inlineStr">
        <is>
          <t>Funds in Transit</t>
        </is>
      </c>
      <c r="F30" t="inlineStr">
        <is>
          <t>JournalEntry</t>
        </is>
      </c>
      <c r="G30" t="inlineStr">
        <is>
          <t>FundsinTransitAdj</t>
        </is>
      </c>
      <c r="M30" t="inlineStr">
        <is>
          <t>https://qbo.intuit.com/app/journal?txnId=1490</t>
        </is>
      </c>
    </row>
    <row r="31">
      <c r="A31" s="49" t="n">
        <v>46081</v>
      </c>
      <c r="B31" t="inlineStr">
        <is>
          <t>Grace Tark</t>
        </is>
      </c>
      <c r="C31" s="11" t="n">
        <v>-5317.03</v>
      </c>
      <c r="D31" t="n">
        <v>2000</v>
      </c>
      <c r="E31" t="inlineStr">
        <is>
          <t>Accounts Payable (A/P)</t>
        </is>
      </c>
      <c r="F31" t="inlineStr">
        <is>
          <t>Bill</t>
        </is>
      </c>
      <c r="G31" t="inlineStr">
        <is>
          <t>010GT</t>
        </is>
      </c>
      <c r="M31" t="inlineStr">
        <is>
          <t>https://qbo.intuit.com/app/bill?txnId=1254</t>
        </is>
      </c>
    </row>
    <row r="32">
      <c r="A32" s="49" t="n">
        <v>46081</v>
      </c>
      <c r="B32" t="inlineStr">
        <is>
          <t>Grace Tark</t>
        </is>
      </c>
      <c r="C32" s="11" t="n">
        <v>5416.67</v>
      </c>
      <c r="E32" t="inlineStr">
        <is>
          <t>Legal and Professional Services:Consulting Expenses</t>
        </is>
      </c>
      <c r="F32" t="inlineStr">
        <is>
          <t>Bill</t>
        </is>
      </c>
      <c r="G32" t="inlineStr">
        <is>
          <t>010GT</t>
        </is>
      </c>
      <c r="M32" t="inlineStr">
        <is>
          <t>https://qbo.intuit.com/app/bill?txnId=1254</t>
        </is>
      </c>
    </row>
    <row r="33">
      <c r="A33" s="49" t="n">
        <v>46081</v>
      </c>
      <c r="B33" t="inlineStr">
        <is>
          <t>Grace Tark</t>
        </is>
      </c>
      <c r="C33" s="11" t="n">
        <v>-99.64</v>
      </c>
      <c r="E33" t="inlineStr">
        <is>
          <t>Legal and Professional Services:Consulting Expenses</t>
        </is>
      </c>
      <c r="F33" t="inlineStr">
        <is>
          <t>Bill</t>
        </is>
      </c>
      <c r="G33" t="inlineStr">
        <is>
          <t>010GT</t>
        </is>
      </c>
      <c r="M33" t="inlineStr">
        <is>
          <t>https://qbo.intuit.com/app/bill?txnId=1254</t>
        </is>
      </c>
    </row>
    <row r="34">
      <c r="A34" s="49" t="n">
        <v>46081</v>
      </c>
      <c r="B34" t="inlineStr">
        <is>
          <t>Snowflake Inc.</t>
        </is>
      </c>
      <c r="C34" s="11" t="n">
        <v>16250</v>
      </c>
      <c r="D34" t="n">
        <v>1220</v>
      </c>
      <c r="E34" t="inlineStr">
        <is>
          <t>Prepaid Expenses:Prepaid Software and Subscriptions</t>
        </is>
      </c>
      <c r="F34" t="inlineStr">
        <is>
          <t>JournalEntry</t>
        </is>
      </c>
      <c r="G34" t="inlineStr">
        <is>
          <t>RA_2026-02_2d9706</t>
        </is>
      </c>
      <c r="I34" t="inlineStr">
        <is>
          <t>SaaS &amp; Software Tools</t>
        </is>
      </c>
      <c r="J34" t="inlineStr">
        <is>
          <t>TECHNOLOGY &amp; OPERATIONS:BI &amp; Data Analytics</t>
        </is>
      </c>
      <c r="M34" t="inlineStr">
        <is>
          <t>https://qbo.intuit.com/app/journal?txnId=1511</t>
        </is>
      </c>
    </row>
    <row r="35">
      <c r="A35" s="49" t="n">
        <v>46081</v>
      </c>
      <c r="B35" t="inlineStr">
        <is>
          <t>Snowflake Inc.</t>
        </is>
      </c>
      <c r="C35" s="11" t="n">
        <v>-16250</v>
      </c>
      <c r="D35" t="n">
        <v>6600</v>
      </c>
      <c r="E35" t="inlineStr">
        <is>
          <t>SaaS &amp; Software Tools</t>
        </is>
      </c>
      <c r="F35" t="inlineStr">
        <is>
          <t>JournalEntry</t>
        </is>
      </c>
      <c r="G35" t="inlineStr">
        <is>
          <t>RA_2026-02_2d9706</t>
        </is>
      </c>
      <c r="I35" t="inlineStr">
        <is>
          <t>SaaS &amp; Software Tools</t>
        </is>
      </c>
      <c r="J35" t="inlineStr">
        <is>
          <t>TECHNOLOGY &amp; OPERATIONS:BI &amp; Data Analytics</t>
        </is>
      </c>
      <c r="M35" t="inlineStr">
        <is>
          <t>https://qbo.intuit.com/app/journal?txnId=1511</t>
        </is>
      </c>
    </row>
    <row r="36">
      <c r="A36" s="49" t="n">
        <v>46081</v>
      </c>
      <c r="B36" t="inlineStr">
        <is>
          <t>Hivestack</t>
        </is>
      </c>
      <c r="C36" s="11" t="n">
        <v>-712.8099999999999</v>
      </c>
      <c r="D36" t="n">
        <v>4030</v>
      </c>
      <c r="E36" t="inlineStr">
        <is>
          <t>Sales:Programmatic Ad Revenue</t>
        </is>
      </c>
      <c r="F36" t="inlineStr">
        <is>
          <t>Invoice</t>
        </is>
      </c>
      <c r="G36" t="inlineStr">
        <is>
          <t>INV1122558</t>
        </is>
      </c>
      <c r="K36" t="inlineStr">
        <is>
          <t>Programmatic Ad Revenue</t>
        </is>
      </c>
      <c r="M36" t="inlineStr">
        <is>
          <t>https://qbo.intuit.com/app/invoice?txnId=1336</t>
        </is>
      </c>
    </row>
    <row r="37">
      <c r="A37" s="49" t="n">
        <v>46081</v>
      </c>
      <c r="B37" t="inlineStr">
        <is>
          <t>Hivestack</t>
        </is>
      </c>
      <c r="C37" s="11" t="n">
        <v>712.8099999999999</v>
      </c>
      <c r="D37" t="n">
        <v>1100</v>
      </c>
      <c r="E37" t="inlineStr">
        <is>
          <t>Accounts Receivable (A/R)</t>
        </is>
      </c>
      <c r="F37" t="inlineStr">
        <is>
          <t>Invoice</t>
        </is>
      </c>
      <c r="G37" t="inlineStr">
        <is>
          <t>INV1122558</t>
        </is>
      </c>
      <c r="M37" t="inlineStr">
        <is>
          <t>https://qbo.intuit.com/app/invoice?txnId=1336</t>
        </is>
      </c>
    </row>
    <row r="38">
      <c r="A38" s="49" t="n">
        <v>46081</v>
      </c>
      <c r="B38" t="inlineStr">
        <is>
          <t>IAG Insurance Services</t>
        </is>
      </c>
      <c r="C38" s="11" t="n">
        <v>-1326.1</v>
      </c>
      <c r="D38" t="n">
        <v>1210</v>
      </c>
      <c r="E38" t="inlineStr">
        <is>
          <t>Prepaid Expenses:Prepaid Insurance</t>
        </is>
      </c>
      <c r="F38" t="inlineStr">
        <is>
          <t>JournalEntry</t>
        </is>
      </c>
      <c r="G38" t="inlineStr">
        <is>
          <t>26FebIAGAmort</t>
        </is>
      </c>
      <c r="M38" t="inlineStr">
        <is>
          <t>https://qbo.intuit.com/app/journal?txnId=1485</t>
        </is>
      </c>
    </row>
    <row r="39">
      <c r="A39" s="49" t="n">
        <v>46081</v>
      </c>
      <c r="B39" t="inlineStr">
        <is>
          <t>IAG Insurance Services</t>
        </is>
      </c>
      <c r="C39" s="11" t="n">
        <v>1326.1</v>
      </c>
      <c r="D39" t="n">
        <v>6510</v>
      </c>
      <c r="E39" t="inlineStr">
        <is>
          <t>Insurance &amp; Risk Management:Business Insurance</t>
        </is>
      </c>
      <c r="F39" t="inlineStr">
        <is>
          <t>JournalEntry</t>
        </is>
      </c>
      <c r="G39" t="inlineStr">
        <is>
          <t>26FebIAGAmort</t>
        </is>
      </c>
      <c r="I39" t="inlineStr">
        <is>
          <t>Insurance</t>
        </is>
      </c>
      <c r="J39" t="inlineStr">
        <is>
          <t>GENERAL &amp; ADMINISTRATIVE:Finance &amp; Accounting</t>
        </is>
      </c>
      <c r="M39" t="inlineStr">
        <is>
          <t>https://qbo.intuit.com/app/journal?txnId=1485</t>
        </is>
      </c>
    </row>
    <row r="40">
      <c r="A40" s="49" t="n">
        <v>46081</v>
      </c>
      <c r="B40" t="inlineStr">
        <is>
          <t>Sigma Computing, Inc.</t>
        </is>
      </c>
      <c r="C40" s="11" t="n">
        <v>-4983.33</v>
      </c>
      <c r="D40" t="n">
        <v>1220</v>
      </c>
      <c r="E40" t="inlineStr">
        <is>
          <t>Prepaid Expenses:Prepaid Software and Subscriptions</t>
        </is>
      </c>
      <c r="F40" t="inlineStr">
        <is>
          <t>JournalEntry</t>
        </is>
      </c>
      <c r="G40" t="inlineStr">
        <is>
          <t>2026FebSigmaAmort</t>
        </is>
      </c>
      <c r="I40" t="inlineStr">
        <is>
          <t>SaaS &amp; Software Tools</t>
        </is>
      </c>
      <c r="J40" t="inlineStr">
        <is>
          <t>TECHNOLOGY &amp; OPERATIONS:Engineering &amp; Development</t>
        </is>
      </c>
      <c r="M40" t="inlineStr">
        <is>
          <t>https://qbo.intuit.com/app/journal?txnId=1483</t>
        </is>
      </c>
    </row>
    <row r="41">
      <c r="A41" s="49" t="n">
        <v>46081</v>
      </c>
      <c r="B41" t="inlineStr">
        <is>
          <t>Sigma Computing, Inc.</t>
        </is>
      </c>
      <c r="C41" s="11" t="n">
        <v>4983.33</v>
      </c>
      <c r="D41" t="n">
        <v>6600</v>
      </c>
      <c r="E41" t="inlineStr">
        <is>
          <t>SaaS &amp; Software Tools</t>
        </is>
      </c>
      <c r="F41" t="inlineStr">
        <is>
          <t>JournalEntry</t>
        </is>
      </c>
      <c r="G41" t="inlineStr">
        <is>
          <t>2026FebSigmaAmort</t>
        </is>
      </c>
      <c r="I41" t="inlineStr">
        <is>
          <t>SaaS &amp; Software Tools</t>
        </is>
      </c>
      <c r="J41" t="inlineStr">
        <is>
          <t>TECHNOLOGY &amp; OPERATIONS:Engineering &amp; Development</t>
        </is>
      </c>
      <c r="M41" t="inlineStr">
        <is>
          <t>https://qbo.intuit.com/app/journal?txnId=1483</t>
        </is>
      </c>
    </row>
    <row r="42">
      <c r="A42" s="49" t="n">
        <v>46081</v>
      </c>
      <c r="B42" t="inlineStr">
        <is>
          <t>Hootsuite</t>
        </is>
      </c>
      <c r="C42" s="11" t="n">
        <v>1647.33</v>
      </c>
      <c r="D42" t="n">
        <v>6320</v>
      </c>
      <c r="E42" t="inlineStr">
        <is>
          <t>Web &amp; Digital Expenses:Software &amp; Apps</t>
        </is>
      </c>
      <c r="F42" t="inlineStr">
        <is>
          <t>JournalEntry</t>
        </is>
      </c>
      <c r="G42" t="inlineStr">
        <is>
          <t>Hoot_2026_02_28</t>
        </is>
      </c>
      <c r="I42" t="inlineStr">
        <is>
          <t>SaaS &amp; Software Tools</t>
        </is>
      </c>
      <c r="J42" t="inlineStr">
        <is>
          <t>MARKETING:Marketing Tools</t>
        </is>
      </c>
      <c r="M42" t="inlineStr">
        <is>
          <t>https://qbo.intuit.com/app/journal?txnId=1211</t>
        </is>
      </c>
    </row>
    <row r="43">
      <c r="A43" s="49" t="n">
        <v>46081</v>
      </c>
      <c r="B43" t="inlineStr">
        <is>
          <t>Hootsuite</t>
        </is>
      </c>
      <c r="C43" s="11" t="n">
        <v>-1647.33</v>
      </c>
      <c r="D43" t="n">
        <v>1220</v>
      </c>
      <c r="E43" t="inlineStr">
        <is>
          <t>Prepaid Expenses:Prepaid Software and Subscriptions</t>
        </is>
      </c>
      <c r="F43" t="inlineStr">
        <is>
          <t>JournalEntry</t>
        </is>
      </c>
      <c r="G43" t="inlineStr">
        <is>
          <t>Hoot_2026_02_28</t>
        </is>
      </c>
      <c r="M43" t="inlineStr">
        <is>
          <t>https://qbo.intuit.com/app/journal?txnId=1211</t>
        </is>
      </c>
    </row>
    <row r="44">
      <c r="A44" s="49" t="n">
        <v>46081</v>
      </c>
      <c r="B44" t="inlineStr">
        <is>
          <t>Pro-Active Projects Ltd</t>
        </is>
      </c>
      <c r="C44" s="11" t="n">
        <v>-4429.37</v>
      </c>
      <c r="D44" t="n">
        <v>2255</v>
      </c>
      <c r="E44" t="inlineStr">
        <is>
          <t>Intercompany Payable - Fuzebox AI</t>
        </is>
      </c>
      <c r="F44" t="inlineStr">
        <is>
          <t>JournalEntry</t>
        </is>
      </c>
      <c r="G44" t="inlineStr">
        <is>
          <t>IC Payable Adj</t>
        </is>
      </c>
      <c r="M44" t="inlineStr">
        <is>
          <t>https://qbo.intuit.com/app/journal?txnId=1585</t>
        </is>
      </c>
    </row>
    <row r="45">
      <c r="A45" s="49" t="n">
        <v>46081</v>
      </c>
      <c r="B45" t="inlineStr">
        <is>
          <t>Pro-Active Projects Ltd</t>
        </is>
      </c>
      <c r="C45" s="11" t="n">
        <v>4429.37</v>
      </c>
      <c r="D45" t="n">
        <v>1099</v>
      </c>
      <c r="E45" t="inlineStr">
        <is>
          <t>IC Clearing</t>
        </is>
      </c>
      <c r="F45" t="inlineStr">
        <is>
          <t>JournalEntry</t>
        </is>
      </c>
      <c r="G45" t="inlineStr">
        <is>
          <t>IC Payable Adj</t>
        </is>
      </c>
      <c r="M45" t="inlineStr">
        <is>
          <t>https://qbo.intuit.com/app/journal?txnId=1585</t>
        </is>
      </c>
    </row>
    <row r="46">
      <c r="A46" s="49" t="n">
        <v>46081</v>
      </c>
      <c r="B46" t="inlineStr">
        <is>
          <t>Snowflake Inc.</t>
        </is>
      </c>
      <c r="C46" s="11" t="n">
        <v>-2556.18</v>
      </c>
      <c r="D46" t="n">
        <v>1220</v>
      </c>
      <c r="E46" t="inlineStr">
        <is>
          <t>Prepaid Expenses:Prepaid Software and Subscriptions</t>
        </is>
      </c>
      <c r="F46" t="inlineStr">
        <is>
          <t>JournalEntry</t>
        </is>
      </c>
      <c r="G46" t="inlineStr">
        <is>
          <t>AA_2026-02_21805d</t>
        </is>
      </c>
      <c r="I46" t="inlineStr">
        <is>
          <t>SaaS &amp; Software Tools</t>
        </is>
      </c>
      <c r="J46" t="inlineStr">
        <is>
          <t>TECHNOLOGY &amp; OPERATIONS:BI &amp; Data Analytics</t>
        </is>
      </c>
      <c r="M46" t="inlineStr">
        <is>
          <t>https://qbo.intuit.com/app/journal?txnId=1513</t>
        </is>
      </c>
    </row>
    <row r="47">
      <c r="A47" s="49" t="n">
        <v>46081</v>
      </c>
      <c r="B47" t="inlineStr">
        <is>
          <t>Snowflake Inc.</t>
        </is>
      </c>
      <c r="C47" s="11" t="n">
        <v>2556.18</v>
      </c>
      <c r="D47" t="n">
        <v>6600</v>
      </c>
      <c r="E47" t="inlineStr">
        <is>
          <t>SaaS &amp; Software Tools</t>
        </is>
      </c>
      <c r="F47" t="inlineStr">
        <is>
          <t>JournalEntry</t>
        </is>
      </c>
      <c r="G47" t="inlineStr">
        <is>
          <t>AA_2026-02_21805d</t>
        </is>
      </c>
      <c r="I47" t="inlineStr">
        <is>
          <t>SaaS &amp; Software Tools</t>
        </is>
      </c>
      <c r="J47" t="inlineStr">
        <is>
          <t>TECHNOLOGY &amp; OPERATIONS:BI &amp; Data Analytics</t>
        </is>
      </c>
      <c r="M47" t="inlineStr">
        <is>
          <t>https://qbo.intuit.com/app/journal?txnId=1513</t>
        </is>
      </c>
    </row>
    <row r="48">
      <c r="A48" s="49" t="n">
        <v>46081</v>
      </c>
      <c r="B48" t="inlineStr">
        <is>
          <t>Vistar Media</t>
        </is>
      </c>
      <c r="C48" s="11" t="n">
        <v>-6051.63</v>
      </c>
      <c r="D48" t="n">
        <v>4030</v>
      </c>
      <c r="E48" t="inlineStr">
        <is>
          <t>Sales:Programmatic Ad Revenue</t>
        </is>
      </c>
      <c r="F48" t="inlineStr">
        <is>
          <t>Invoice</t>
        </is>
      </c>
      <c r="G48" t="inlineStr">
        <is>
          <t>INV1125844</t>
        </is>
      </c>
      <c r="K48" t="inlineStr">
        <is>
          <t>Programmatic Ad Revenue</t>
        </is>
      </c>
      <c r="M48" t="inlineStr">
        <is>
          <t>https://qbo.intuit.com/app/invoice?txnId=1318</t>
        </is>
      </c>
    </row>
    <row r="49">
      <c r="A49" s="49" t="n">
        <v>46081</v>
      </c>
      <c r="B49" t="inlineStr">
        <is>
          <t>Vistar Media</t>
        </is>
      </c>
      <c r="C49" s="11" t="n">
        <v>6051.63</v>
      </c>
      <c r="D49" t="n">
        <v>1100</v>
      </c>
      <c r="E49" t="inlineStr">
        <is>
          <t>Accounts Receivable (A/R)</t>
        </is>
      </c>
      <c r="F49" t="inlineStr">
        <is>
          <t>Invoice</t>
        </is>
      </c>
      <c r="G49" t="inlineStr">
        <is>
          <t>INV1125844</t>
        </is>
      </c>
      <c r="M49" t="inlineStr">
        <is>
          <t>https://qbo.intuit.com/app/invoice?txnId=1318</t>
        </is>
      </c>
    </row>
    <row r="50">
      <c r="A50" s="49" t="n">
        <v>46081</v>
      </c>
      <c r="B50" t="inlineStr">
        <is>
          <t>Sigma Computing, Inc.</t>
        </is>
      </c>
      <c r="C50" s="11" t="n">
        <v>-382.28</v>
      </c>
      <c r="D50" t="n">
        <v>1220</v>
      </c>
      <c r="E50" t="inlineStr">
        <is>
          <t>Prepaid Expenses:Prepaid Software and Subscriptions</t>
        </is>
      </c>
      <c r="F50" t="inlineStr">
        <is>
          <t>JournalEntry</t>
        </is>
      </c>
      <c r="G50" t="inlineStr">
        <is>
          <t>AA_2026-02_6b3e70</t>
        </is>
      </c>
      <c r="I50" t="inlineStr">
        <is>
          <t>SaaS &amp; Software Tools</t>
        </is>
      </c>
      <c r="J50" t="inlineStr">
        <is>
          <t>TECHNOLOGY &amp; OPERATIONS:Engineering &amp; Development</t>
        </is>
      </c>
      <c r="M50" t="inlineStr">
        <is>
          <t>https://qbo.intuit.com/app/journal?txnId=1514</t>
        </is>
      </c>
    </row>
    <row r="51">
      <c r="A51" s="49" t="n">
        <v>46081</v>
      </c>
      <c r="B51" t="inlineStr">
        <is>
          <t>Sigma Computing, Inc.</t>
        </is>
      </c>
      <c r="C51" s="11" t="n">
        <v>382.28</v>
      </c>
      <c r="D51" t="n">
        <v>6600</v>
      </c>
      <c r="E51" t="inlineStr">
        <is>
          <t>SaaS &amp; Software Tools</t>
        </is>
      </c>
      <c r="F51" t="inlineStr">
        <is>
          <t>JournalEntry</t>
        </is>
      </c>
      <c r="G51" t="inlineStr">
        <is>
          <t>AA_2026-02_6b3e70</t>
        </is>
      </c>
      <c r="I51" t="inlineStr">
        <is>
          <t>SaaS &amp; Software Tools</t>
        </is>
      </c>
      <c r="J51" t="inlineStr">
        <is>
          <t>TECHNOLOGY &amp; OPERATIONS:Engineering &amp; Development</t>
        </is>
      </c>
      <c r="M51" t="inlineStr">
        <is>
          <t>https://qbo.intuit.com/app/journal?txnId=1514</t>
        </is>
      </c>
    </row>
    <row r="52">
      <c r="A52" s="49" t="n">
        <v>46081</v>
      </c>
      <c r="B52" t="inlineStr">
        <is>
          <t>BroadSign</t>
        </is>
      </c>
      <c r="C52" s="11" t="n">
        <v>0.13</v>
      </c>
      <c r="E52" t="inlineStr">
        <is>
          <t>Web &amp; Digital Expenses:Digital Marketing Expense</t>
        </is>
      </c>
      <c r="F52" t="inlineStr">
        <is>
          <t>Invoice</t>
        </is>
      </c>
      <c r="G52" t="inlineStr">
        <is>
          <t>INV1122556-CAD</t>
        </is>
      </c>
      <c r="M52" t="inlineStr">
        <is>
          <t>https://qbo.intuit.com/app/invoice?txnId=1333</t>
        </is>
      </c>
    </row>
    <row r="53">
      <c r="A53" s="49" t="n">
        <v>46081</v>
      </c>
      <c r="B53" t="inlineStr">
        <is>
          <t>BroadSign</t>
        </is>
      </c>
      <c r="C53" s="11" t="n">
        <v>-0.84</v>
      </c>
      <c r="D53" t="n">
        <v>4030</v>
      </c>
      <c r="E53" t="inlineStr">
        <is>
          <t>Sales:Programmatic Ad Revenue</t>
        </is>
      </c>
      <c r="F53" t="inlineStr">
        <is>
          <t>Invoice</t>
        </is>
      </c>
      <c r="G53" t="inlineStr">
        <is>
          <t>INV1122556-CAD</t>
        </is>
      </c>
      <c r="K53" t="inlineStr">
        <is>
          <t>Programmatic Ad Revenue</t>
        </is>
      </c>
      <c r="M53" t="inlineStr">
        <is>
          <t>https://qbo.intuit.com/app/invoice?txnId=1333</t>
        </is>
      </c>
    </row>
    <row r="54">
      <c r="A54" s="49" t="n">
        <v>46081</v>
      </c>
      <c r="B54" t="inlineStr">
        <is>
          <t>BroadSign</t>
        </is>
      </c>
      <c r="C54" s="11" t="n">
        <v>0.71</v>
      </c>
      <c r="D54" t="n">
        <v>1100</v>
      </c>
      <c r="E54" t="inlineStr">
        <is>
          <t>Accounts Receivable (A/R)</t>
        </is>
      </c>
      <c r="F54" t="inlineStr">
        <is>
          <t>Invoice</t>
        </is>
      </c>
      <c r="G54" t="inlineStr">
        <is>
          <t>INV1122556-CAD</t>
        </is>
      </c>
      <c r="M54" t="inlineStr">
        <is>
          <t>https://qbo.intuit.com/app/invoice?txnId=1333</t>
        </is>
      </c>
    </row>
    <row r="55">
      <c r="A55" s="49" t="n">
        <v>46081</v>
      </c>
      <c r="B55" t="inlineStr">
        <is>
          <t>BroadSign</t>
        </is>
      </c>
      <c r="C55" s="11" t="n">
        <v>82.81</v>
      </c>
      <c r="E55" t="inlineStr">
        <is>
          <t>Web &amp; Digital Expenses:Digital Marketing Expense</t>
        </is>
      </c>
      <c r="F55" t="inlineStr">
        <is>
          <t>Invoice</t>
        </is>
      </c>
      <c r="G55" t="inlineStr">
        <is>
          <t>INV1122555</t>
        </is>
      </c>
      <c r="M55" t="inlineStr">
        <is>
          <t>https://qbo.intuit.com/app/invoice?txnId=1332</t>
        </is>
      </c>
    </row>
    <row r="56">
      <c r="A56" s="49" t="n">
        <v>46081</v>
      </c>
      <c r="B56" t="inlineStr">
        <is>
          <t>BroadSign</t>
        </is>
      </c>
      <c r="C56" s="11" t="n">
        <v>0.08</v>
      </c>
      <c r="E56" t="inlineStr">
        <is>
          <t>Web &amp; Digital Expenses:Digital Marketing Expense</t>
        </is>
      </c>
      <c r="F56" t="inlineStr">
        <is>
          <t>Invoice</t>
        </is>
      </c>
      <c r="G56" t="inlineStr">
        <is>
          <t>INV1122555</t>
        </is>
      </c>
      <c r="M56" t="inlineStr">
        <is>
          <t>https://qbo.intuit.com/app/invoice?txnId=1332</t>
        </is>
      </c>
    </row>
    <row r="57">
      <c r="A57" s="49" t="n">
        <v>46081</v>
      </c>
      <c r="B57" t="inlineStr">
        <is>
          <t>BroadSign</t>
        </is>
      </c>
      <c r="C57" s="11" t="n">
        <v>59.4</v>
      </c>
      <c r="E57" t="inlineStr">
        <is>
          <t>Web &amp; Digital Expenses:Digital Marketing Expense</t>
        </is>
      </c>
      <c r="F57" t="inlineStr">
        <is>
          <t>Invoice</t>
        </is>
      </c>
      <c r="G57" t="inlineStr">
        <is>
          <t>INV1122555</t>
        </is>
      </c>
      <c r="M57" t="inlineStr">
        <is>
          <t>https://qbo.intuit.com/app/invoice?txnId=1332</t>
        </is>
      </c>
    </row>
    <row r="58">
      <c r="A58" s="49" t="n">
        <v>46081</v>
      </c>
      <c r="B58" t="inlineStr">
        <is>
          <t>BroadSign</t>
        </is>
      </c>
      <c r="C58" s="11" t="n">
        <v>0.75</v>
      </c>
      <c r="E58" t="inlineStr">
        <is>
          <t>Web &amp; Digital Expenses:Digital Marketing Expense</t>
        </is>
      </c>
      <c r="F58" t="inlineStr">
        <is>
          <t>Invoice</t>
        </is>
      </c>
      <c r="G58" t="inlineStr">
        <is>
          <t>INV1122555</t>
        </is>
      </c>
      <c r="M58" t="inlineStr">
        <is>
          <t>https://qbo.intuit.com/app/invoice?txnId=1332</t>
        </is>
      </c>
    </row>
    <row r="59">
      <c r="A59" s="49" t="n">
        <v>46081</v>
      </c>
      <c r="B59" t="inlineStr">
        <is>
          <t>BroadSign</t>
        </is>
      </c>
      <c r="C59" s="11" t="n">
        <v>0.63</v>
      </c>
      <c r="E59" t="inlineStr">
        <is>
          <t>Web &amp; Digital Expenses:Digital Marketing Expense</t>
        </is>
      </c>
      <c r="F59" t="inlineStr">
        <is>
          <t>Invoice</t>
        </is>
      </c>
      <c r="G59" t="inlineStr">
        <is>
          <t>INV1122555</t>
        </is>
      </c>
      <c r="M59" t="inlineStr">
        <is>
          <t>https://qbo.intuit.com/app/invoice?txnId=1332</t>
        </is>
      </c>
    </row>
    <row r="60">
      <c r="A60" s="49" t="n">
        <v>46081</v>
      </c>
      <c r="B60" t="inlineStr">
        <is>
          <t>BroadSign</t>
        </is>
      </c>
      <c r="C60" s="11" t="n">
        <v>19.08</v>
      </c>
      <c r="E60" t="inlineStr">
        <is>
          <t>Web &amp; Digital Expenses:Digital Marketing Expense</t>
        </is>
      </c>
      <c r="F60" t="inlineStr">
        <is>
          <t>Invoice</t>
        </is>
      </c>
      <c r="G60" t="inlineStr">
        <is>
          <t>INV1122555</t>
        </is>
      </c>
      <c r="M60" t="inlineStr">
        <is>
          <t>https://qbo.intuit.com/app/invoice?txnId=1332</t>
        </is>
      </c>
    </row>
    <row r="61">
      <c r="A61" s="49" t="n">
        <v>46081</v>
      </c>
      <c r="B61" t="inlineStr">
        <is>
          <t>BroadSign</t>
        </is>
      </c>
      <c r="C61" s="11" t="n">
        <v>5.77</v>
      </c>
      <c r="E61" t="inlineStr">
        <is>
          <t>Web &amp; Digital Expenses:Digital Marketing Expense</t>
        </is>
      </c>
      <c r="F61" t="inlineStr">
        <is>
          <t>Invoice</t>
        </is>
      </c>
      <c r="G61" t="inlineStr">
        <is>
          <t>INV1122555</t>
        </is>
      </c>
      <c r="M61" t="inlineStr">
        <is>
          <t>https://qbo.intuit.com/app/invoice?txnId=1332</t>
        </is>
      </c>
    </row>
    <row r="62">
      <c r="A62" s="49" t="n">
        <v>46081</v>
      </c>
      <c r="B62" t="inlineStr">
        <is>
          <t>BroadSign</t>
        </is>
      </c>
      <c r="C62" s="11" t="n">
        <v>-395.98</v>
      </c>
      <c r="D62" t="n">
        <v>4030</v>
      </c>
      <c r="E62" t="inlineStr">
        <is>
          <t>Sales:Programmatic Ad Revenue</t>
        </is>
      </c>
      <c r="F62" t="inlineStr">
        <is>
          <t>Invoice</t>
        </is>
      </c>
      <c r="G62" t="inlineStr">
        <is>
          <t>INV1122555</t>
        </is>
      </c>
      <c r="K62" t="inlineStr">
        <is>
          <t>Programmatic Ad Revenue</t>
        </is>
      </c>
      <c r="M62" t="inlineStr">
        <is>
          <t>https://qbo.intuit.com/app/invoice?txnId=1332</t>
        </is>
      </c>
    </row>
    <row r="63">
      <c r="A63" s="49" t="n">
        <v>46081</v>
      </c>
      <c r="B63" t="inlineStr">
        <is>
          <t>BroadSign</t>
        </is>
      </c>
      <c r="C63" s="11" t="n">
        <v>-0.55</v>
      </c>
      <c r="D63" t="n">
        <v>4030</v>
      </c>
      <c r="E63" t="inlineStr">
        <is>
          <t>Sales:Programmatic Ad Revenue</t>
        </is>
      </c>
      <c r="F63" t="inlineStr">
        <is>
          <t>Invoice</t>
        </is>
      </c>
      <c r="G63" t="inlineStr">
        <is>
          <t>INV1122555</t>
        </is>
      </c>
      <c r="K63" t="inlineStr">
        <is>
          <t>Programmatic Ad Revenue</t>
        </is>
      </c>
      <c r="M63" t="inlineStr">
        <is>
          <t>https://qbo.intuit.com/app/invoice?txnId=1332</t>
        </is>
      </c>
    </row>
    <row r="64">
      <c r="A64" s="49" t="n">
        <v>46081</v>
      </c>
      <c r="B64" t="inlineStr">
        <is>
          <t>BroadSign</t>
        </is>
      </c>
      <c r="C64" s="11" t="n">
        <v>-127.15</v>
      </c>
      <c r="D64" t="n">
        <v>4030</v>
      </c>
      <c r="E64" t="inlineStr">
        <is>
          <t>Sales:Programmatic Ad Revenue</t>
        </is>
      </c>
      <c r="F64" t="inlineStr">
        <is>
          <t>Invoice</t>
        </is>
      </c>
      <c r="G64" t="inlineStr">
        <is>
          <t>INV1122555</t>
        </is>
      </c>
      <c r="K64" t="inlineStr">
        <is>
          <t>Programmatic Ad Revenue</t>
        </is>
      </c>
      <c r="M64" t="inlineStr">
        <is>
          <t>https://qbo.intuit.com/app/invoice?txnId=1332</t>
        </is>
      </c>
    </row>
    <row r="65">
      <c r="A65" s="49" t="n">
        <v>46081</v>
      </c>
      <c r="B65" t="inlineStr">
        <is>
          <t>BroadSign</t>
        </is>
      </c>
      <c r="C65" s="11" t="n">
        <v>-4.22</v>
      </c>
      <c r="D65" t="n">
        <v>4030</v>
      </c>
      <c r="E65" t="inlineStr">
        <is>
          <t>Sales:Programmatic Ad Revenue</t>
        </is>
      </c>
      <c r="F65" t="inlineStr">
        <is>
          <t>Invoice</t>
        </is>
      </c>
      <c r="G65" t="inlineStr">
        <is>
          <t>INV1122555</t>
        </is>
      </c>
      <c r="K65" t="inlineStr">
        <is>
          <t>Programmatic Ad Revenue</t>
        </is>
      </c>
      <c r="M65" t="inlineStr">
        <is>
          <t>https://qbo.intuit.com/app/invoice?txnId=1332</t>
        </is>
      </c>
    </row>
    <row r="66">
      <c r="A66" s="49" t="n">
        <v>46081</v>
      </c>
      <c r="B66" t="inlineStr">
        <is>
          <t>BroadSign</t>
        </is>
      </c>
      <c r="C66" s="11" t="n">
        <v>-552.0700000000001</v>
      </c>
      <c r="D66" t="n">
        <v>4030</v>
      </c>
      <c r="E66" t="inlineStr">
        <is>
          <t>Sales:Programmatic Ad Revenue</t>
        </is>
      </c>
      <c r="F66" t="inlineStr">
        <is>
          <t>Invoice</t>
        </is>
      </c>
      <c r="G66" t="inlineStr">
        <is>
          <t>INV1122555</t>
        </is>
      </c>
      <c r="K66" t="inlineStr">
        <is>
          <t>Programmatic Ad Revenue</t>
        </is>
      </c>
      <c r="M66" t="inlineStr">
        <is>
          <t>https://qbo.intuit.com/app/invoice?txnId=1332</t>
        </is>
      </c>
    </row>
    <row r="67">
      <c r="A67" s="49" t="n">
        <v>46081</v>
      </c>
      <c r="B67" t="inlineStr">
        <is>
          <t>BroadSign</t>
        </is>
      </c>
      <c r="C67" s="11" t="n">
        <v>-38.46</v>
      </c>
      <c r="D67" t="n">
        <v>4030</v>
      </c>
      <c r="E67" t="inlineStr">
        <is>
          <t>Sales:Programmatic Ad Revenue</t>
        </is>
      </c>
      <c r="F67" t="inlineStr">
        <is>
          <t>Invoice</t>
        </is>
      </c>
      <c r="G67" t="inlineStr">
        <is>
          <t>INV1122555</t>
        </is>
      </c>
      <c r="K67" t="inlineStr">
        <is>
          <t>Programmatic Ad Revenue</t>
        </is>
      </c>
      <c r="M67" t="inlineStr">
        <is>
          <t>https://qbo.intuit.com/app/invoice?txnId=1332</t>
        </is>
      </c>
    </row>
    <row r="68">
      <c r="A68" s="49" t="n">
        <v>46081</v>
      </c>
      <c r="B68" t="inlineStr">
        <is>
          <t>BroadSign</t>
        </is>
      </c>
      <c r="C68" s="11" t="n">
        <v>-4.97</v>
      </c>
      <c r="D68" t="n">
        <v>4030</v>
      </c>
      <c r="E68" t="inlineStr">
        <is>
          <t>Sales:Programmatic Ad Revenue</t>
        </is>
      </c>
      <c r="F68" t="inlineStr">
        <is>
          <t>Invoice</t>
        </is>
      </c>
      <c r="G68" t="inlineStr">
        <is>
          <t>INV1122555</t>
        </is>
      </c>
      <c r="K68" t="inlineStr">
        <is>
          <t>Programmatic Ad Revenue</t>
        </is>
      </c>
      <c r="M68" t="inlineStr">
        <is>
          <t>https://qbo.intuit.com/app/invoice?txnId=1332</t>
        </is>
      </c>
    </row>
    <row r="69">
      <c r="A69" s="49" t="n">
        <v>46081</v>
      </c>
      <c r="B69" t="inlineStr">
        <is>
          <t>BroadSign</t>
        </is>
      </c>
      <c r="C69" s="11" t="n">
        <v>954.88</v>
      </c>
      <c r="D69" t="n">
        <v>1100</v>
      </c>
      <c r="E69" t="inlineStr">
        <is>
          <t>Accounts Receivable (A/R)</t>
        </is>
      </c>
      <c r="F69" t="inlineStr">
        <is>
          <t>Invoice</t>
        </is>
      </c>
      <c r="G69" t="inlineStr">
        <is>
          <t>INV1122555</t>
        </is>
      </c>
      <c r="M69" t="inlineStr">
        <is>
          <t>https://qbo.intuit.com/app/invoice?txnId=1332</t>
        </is>
      </c>
    </row>
    <row r="70">
      <c r="A70" s="49" t="n">
        <v>46081</v>
      </c>
      <c r="B70" t="inlineStr">
        <is>
          <t>Amagi</t>
        </is>
      </c>
      <c r="C70" s="11" t="n">
        <v>-0.12</v>
      </c>
      <c r="D70" t="n">
        <v>4030</v>
      </c>
      <c r="E70" t="inlineStr">
        <is>
          <t>Sales:Programmatic Ad Revenue</t>
        </is>
      </c>
      <c r="F70" t="inlineStr">
        <is>
          <t>Invoice</t>
        </is>
      </c>
      <c r="G70" t="inlineStr">
        <is>
          <t>INV1122568</t>
        </is>
      </c>
      <c r="K70" t="inlineStr">
        <is>
          <t>Programmatic Ad Revenue</t>
        </is>
      </c>
      <c r="M70" t="inlineStr">
        <is>
          <t>https://qbo.intuit.com/app/invoice?txnId=1492</t>
        </is>
      </c>
    </row>
    <row r="71">
      <c r="A71" s="49" t="n">
        <v>46081</v>
      </c>
      <c r="B71" t="inlineStr">
        <is>
          <t>Amagi</t>
        </is>
      </c>
      <c r="C71" s="11" t="n">
        <v>0.12</v>
      </c>
      <c r="D71" t="n">
        <v>1100</v>
      </c>
      <c r="E71" t="inlineStr">
        <is>
          <t>Accounts Receivable (A/R)</t>
        </is>
      </c>
      <c r="F71" t="inlineStr">
        <is>
          <t>Invoice</t>
        </is>
      </c>
      <c r="G71" t="inlineStr">
        <is>
          <t>INV1122568</t>
        </is>
      </c>
      <c r="M71" t="inlineStr">
        <is>
          <t>https://qbo.intuit.com/app/invoice?txnId=1492</t>
        </is>
      </c>
    </row>
    <row r="72">
      <c r="A72" s="49" t="n">
        <v>46081</v>
      </c>
      <c r="B72" t="inlineStr">
        <is>
          <t>Snowflake Inc.</t>
        </is>
      </c>
      <c r="C72" s="11" t="n">
        <v>-16250</v>
      </c>
      <c r="D72" t="n">
        <v>1220</v>
      </c>
      <c r="E72" t="inlineStr">
        <is>
          <t>Prepaid Expenses:Prepaid Software and Subscriptions</t>
        </is>
      </c>
      <c r="F72" t="inlineStr">
        <is>
          <t>JournalEntry</t>
        </is>
      </c>
      <c r="G72" t="inlineStr">
        <is>
          <t>SNOW_Accruer_20260228</t>
        </is>
      </c>
      <c r="M72" t="inlineStr">
        <is>
          <t>https://qbo.intuit.com/app/journal?txnId=1498</t>
        </is>
      </c>
    </row>
    <row r="73">
      <c r="A73" s="49" t="n">
        <v>46081</v>
      </c>
      <c r="B73" t="inlineStr">
        <is>
          <t>Snowflake Inc.</t>
        </is>
      </c>
      <c r="C73" s="11" t="n">
        <v>16250</v>
      </c>
      <c r="D73" t="n">
        <v>6600</v>
      </c>
      <c r="E73" t="inlineStr">
        <is>
          <t>SaaS &amp; Software Tools</t>
        </is>
      </c>
      <c r="F73" t="inlineStr">
        <is>
          <t>JournalEntry</t>
        </is>
      </c>
      <c r="G73" t="inlineStr">
        <is>
          <t>SNOW_Accruer_20260228</t>
        </is>
      </c>
      <c r="I73" t="inlineStr">
        <is>
          <t>SaaS &amp; Software Tools</t>
        </is>
      </c>
      <c r="J73" t="inlineStr">
        <is>
          <t>TECHNOLOGY &amp; OPERATIONS:BI &amp; Data Analytics</t>
        </is>
      </c>
      <c r="M73" t="inlineStr">
        <is>
          <t>https://qbo.intuit.com/app/journal?txnId=1498</t>
        </is>
      </c>
    </row>
    <row r="74">
      <c r="A74" s="49" t="n">
        <v>46081</v>
      </c>
      <c r="B74" t="inlineStr">
        <is>
          <t>Dan Lunan</t>
        </is>
      </c>
      <c r="C74" s="11" t="n">
        <v>-4575</v>
      </c>
      <c r="E74" t="inlineStr">
        <is>
          <t>Legal and Professional Services:Consulting Expenses</t>
        </is>
      </c>
      <c r="F74" t="inlineStr">
        <is>
          <t>JournalEntry</t>
        </is>
      </c>
      <c r="G74" t="inlineStr">
        <is>
          <t>FebConsultAdj2026</t>
        </is>
      </c>
      <c r="M74" t="inlineStr">
        <is>
          <t>https://qbo.intuit.com/app/journal?txnId=1480</t>
        </is>
      </c>
    </row>
    <row r="75">
      <c r="A75" s="49" t="n">
        <v>46081</v>
      </c>
      <c r="B75" t="inlineStr">
        <is>
          <t>Dan Lunan</t>
        </is>
      </c>
      <c r="C75" s="11" t="n">
        <v>4000</v>
      </c>
      <c r="E75" t="inlineStr">
        <is>
          <t>Legal and Professional Services:Consulting Expenses</t>
        </is>
      </c>
      <c r="F75" t="inlineStr">
        <is>
          <t>JournalEntry</t>
        </is>
      </c>
      <c r="G75" t="inlineStr">
        <is>
          <t>FebConsultAdj2026</t>
        </is>
      </c>
      <c r="I75" t="inlineStr">
        <is>
          <t>Headcount</t>
        </is>
      </c>
      <c r="J75" t="inlineStr">
        <is>
          <t>TECHNOLOGY &amp; OPERATIONS:Engineering &amp; Development</t>
        </is>
      </c>
      <c r="M75" t="inlineStr">
        <is>
          <t>https://qbo.intuit.com/app/journal?txnId=1480</t>
        </is>
      </c>
    </row>
    <row r="76">
      <c r="A76" s="49" t="n">
        <v>46081</v>
      </c>
      <c r="B76" t="inlineStr">
        <is>
          <t>Dan Lunan</t>
        </is>
      </c>
      <c r="C76" s="11" t="n">
        <v>2485.28</v>
      </c>
      <c r="E76" t="inlineStr">
        <is>
          <t>Legal and Professional Services:Consulting Expenses</t>
        </is>
      </c>
      <c r="F76" t="inlineStr">
        <is>
          <t>JournalEntry</t>
        </is>
      </c>
      <c r="G76" t="inlineStr">
        <is>
          <t>FebConsultAdj2026</t>
        </is>
      </c>
      <c r="I76" t="inlineStr">
        <is>
          <t>Headcount</t>
        </is>
      </c>
      <c r="J76" t="inlineStr">
        <is>
          <t>VENUE SERVICES &amp; SALES:Venue Support</t>
        </is>
      </c>
      <c r="L76" t="inlineStr">
        <is>
          <t>LP-VENUE</t>
        </is>
      </c>
      <c r="M76" t="inlineStr">
        <is>
          <t>https://qbo.intuit.com/app/journal?txnId=1480</t>
        </is>
      </c>
    </row>
    <row r="77">
      <c r="A77" s="49" t="n">
        <v>46081</v>
      </c>
      <c r="B77" t="inlineStr">
        <is>
          <t>Dan Lunan</t>
        </is>
      </c>
      <c r="C77" s="11" t="n">
        <v>-4970.55</v>
      </c>
      <c r="E77" t="inlineStr">
        <is>
          <t>Legal and Professional Services:Consulting Expenses</t>
        </is>
      </c>
      <c r="F77" t="inlineStr">
        <is>
          <t>JournalEntry</t>
        </is>
      </c>
      <c r="G77" t="inlineStr">
        <is>
          <t>FebConsultAdj2026</t>
        </is>
      </c>
      <c r="M77" t="inlineStr">
        <is>
          <t>https://qbo.intuit.com/app/journal?txnId=1480</t>
        </is>
      </c>
    </row>
    <row r="78">
      <c r="A78" s="49" t="n">
        <v>46081</v>
      </c>
      <c r="B78" t="inlineStr">
        <is>
          <t>Dan Lunan</t>
        </is>
      </c>
      <c r="C78" s="11" t="n">
        <v>8000</v>
      </c>
      <c r="E78" t="inlineStr">
        <is>
          <t>Legal and Professional Services:Consulting Expenses</t>
        </is>
      </c>
      <c r="F78" t="inlineStr">
        <is>
          <t>JournalEntry</t>
        </is>
      </c>
      <c r="G78" t="inlineStr">
        <is>
          <t>FebConsultAdj2026</t>
        </is>
      </c>
      <c r="I78" t="inlineStr">
        <is>
          <t>Headcount</t>
        </is>
      </c>
      <c r="J78" t="inlineStr">
        <is>
          <t>TECHNOLOGY &amp; OPERATIONS:Engineering &amp; Development</t>
        </is>
      </c>
      <c r="M78" t="inlineStr">
        <is>
          <t>https://qbo.intuit.com/app/journal?txnId=1480</t>
        </is>
      </c>
    </row>
    <row r="79">
      <c r="A79" s="49" t="n">
        <v>46081</v>
      </c>
      <c r="B79" t="inlineStr">
        <is>
          <t>Dan Lunan</t>
        </is>
      </c>
      <c r="C79" s="11" t="n">
        <v>-8000</v>
      </c>
      <c r="E79" t="inlineStr">
        <is>
          <t>Legal and Professional Services:Consulting Expenses</t>
        </is>
      </c>
      <c r="F79" t="inlineStr">
        <is>
          <t>JournalEntry</t>
        </is>
      </c>
      <c r="G79" t="inlineStr">
        <is>
          <t>FebConsultAdj2026</t>
        </is>
      </c>
      <c r="M79" t="inlineStr">
        <is>
          <t>https://qbo.intuit.com/app/journal?txnId=1480</t>
        </is>
      </c>
    </row>
    <row r="80">
      <c r="A80" s="49" t="n">
        <v>46081</v>
      </c>
      <c r="B80" t="inlineStr">
        <is>
          <t>Dan Lunan</t>
        </is>
      </c>
      <c r="C80" s="11" t="n">
        <v>-3200</v>
      </c>
      <c r="E80" t="inlineStr">
        <is>
          <t>Legal and Professional Services:Consulting Expenses</t>
        </is>
      </c>
      <c r="F80" t="inlineStr">
        <is>
          <t>JournalEntry</t>
        </is>
      </c>
      <c r="G80" t="inlineStr">
        <is>
          <t>FebConsultAdj2026</t>
        </is>
      </c>
      <c r="M80" t="inlineStr">
        <is>
          <t>https://qbo.intuit.com/app/journal?txnId=1480</t>
        </is>
      </c>
    </row>
    <row r="81">
      <c r="A81" s="49" t="n">
        <v>46081</v>
      </c>
      <c r="B81" t="inlineStr">
        <is>
          <t>Dan Lunan</t>
        </is>
      </c>
      <c r="C81" s="11" t="n">
        <v>5600</v>
      </c>
      <c r="E81" t="inlineStr">
        <is>
          <t>Legal and Professional Services:Consulting Expenses</t>
        </is>
      </c>
      <c r="F81" t="inlineStr">
        <is>
          <t>JournalEntry</t>
        </is>
      </c>
      <c r="G81" t="inlineStr">
        <is>
          <t>FebConsultAdj2026</t>
        </is>
      </c>
      <c r="I81" t="inlineStr">
        <is>
          <t>Headcount</t>
        </is>
      </c>
      <c r="J81" t="inlineStr">
        <is>
          <t>GENERAL &amp; ADMINISTRATIVE:Finance &amp; Accounting</t>
        </is>
      </c>
      <c r="M81" t="inlineStr">
        <is>
          <t>https://qbo.intuit.com/app/journal?txnId=1480</t>
        </is>
      </c>
    </row>
    <row r="82">
      <c r="A82" s="49" t="n">
        <v>46081</v>
      </c>
      <c r="B82" t="inlineStr">
        <is>
          <t>Dan Lunan</t>
        </is>
      </c>
      <c r="C82" s="11" t="n">
        <v>3200</v>
      </c>
      <c r="E82" t="inlineStr">
        <is>
          <t>Legal and Professional Services:Consulting Expenses</t>
        </is>
      </c>
      <c r="F82" t="inlineStr">
        <is>
          <t>JournalEntry</t>
        </is>
      </c>
      <c r="G82" t="inlineStr">
        <is>
          <t>FebConsultAdj2026</t>
        </is>
      </c>
      <c r="I82" t="inlineStr">
        <is>
          <t>Headcount</t>
        </is>
      </c>
      <c r="J82" t="inlineStr">
        <is>
          <t>GENERAL &amp; ADMINISTRATIVE:Finance &amp; Accounting</t>
        </is>
      </c>
      <c r="M82" t="inlineStr">
        <is>
          <t>https://qbo.intuit.com/app/journal?txnId=1480</t>
        </is>
      </c>
    </row>
    <row r="83">
      <c r="A83" s="49" t="n">
        <v>46081</v>
      </c>
      <c r="B83" t="inlineStr">
        <is>
          <t>Dan Lunan</t>
        </is>
      </c>
      <c r="C83" s="11" t="n">
        <v>-10713.26</v>
      </c>
      <c r="E83" t="inlineStr">
        <is>
          <t>Legal and Professional Services:Consulting Expenses</t>
        </is>
      </c>
      <c r="F83" t="inlineStr">
        <is>
          <t>JournalEntry</t>
        </is>
      </c>
      <c r="G83" t="inlineStr">
        <is>
          <t>FebConsultAdj2026</t>
        </is>
      </c>
      <c r="M83" t="inlineStr">
        <is>
          <t>https://qbo.intuit.com/app/journal?txnId=1480</t>
        </is>
      </c>
    </row>
    <row r="84">
      <c r="A84" s="49" t="n">
        <v>46081</v>
      </c>
      <c r="B84" t="inlineStr">
        <is>
          <t>Dan Lunan</t>
        </is>
      </c>
      <c r="C84" s="11" t="n">
        <v>400</v>
      </c>
      <c r="E84" t="inlineStr">
        <is>
          <t>Legal and Professional Services:Consulting Expenses</t>
        </is>
      </c>
      <c r="F84" t="inlineStr">
        <is>
          <t>JournalEntry</t>
        </is>
      </c>
      <c r="G84" t="inlineStr">
        <is>
          <t>FebConsultAdj2026</t>
        </is>
      </c>
      <c r="I84" t="inlineStr">
        <is>
          <t>Headcount</t>
        </is>
      </c>
      <c r="J84" t="inlineStr">
        <is>
          <t>MARKETING:Brand &amp; Content</t>
        </is>
      </c>
      <c r="M84" t="inlineStr">
        <is>
          <t>https://qbo.intuit.com/app/journal?txnId=1480</t>
        </is>
      </c>
    </row>
    <row r="85">
      <c r="A85" s="49" t="n">
        <v>46081</v>
      </c>
      <c r="B85" t="inlineStr">
        <is>
          <t>Dan Lunan</t>
        </is>
      </c>
      <c r="C85" s="11" t="n">
        <v>17333.32</v>
      </c>
      <c r="E85" t="inlineStr">
        <is>
          <t>Legal and Professional Services:Consulting Expenses</t>
        </is>
      </c>
      <c r="F85" t="inlineStr">
        <is>
          <t>JournalEntry</t>
        </is>
      </c>
      <c r="G85" t="inlineStr">
        <is>
          <t>FebConsultAdj2026</t>
        </is>
      </c>
      <c r="I85" t="inlineStr">
        <is>
          <t>Headcount</t>
        </is>
      </c>
      <c r="J85" t="inlineStr">
        <is>
          <t>TECHNOLOGY &amp; OPERATIONS:Engineering &amp; Development</t>
        </is>
      </c>
      <c r="M85" t="inlineStr">
        <is>
          <t>https://qbo.intuit.com/app/journal?txnId=1480</t>
        </is>
      </c>
    </row>
    <row r="86">
      <c r="A86" s="49" t="n">
        <v>46081</v>
      </c>
      <c r="B86" t="inlineStr">
        <is>
          <t>Dan Lunan</t>
        </is>
      </c>
      <c r="C86" s="11" t="n">
        <v>4993.28</v>
      </c>
      <c r="E86" t="inlineStr">
        <is>
          <t>Legal and Professional Services:Consulting Expenses</t>
        </is>
      </c>
      <c r="F86" t="inlineStr">
        <is>
          <t>JournalEntry</t>
        </is>
      </c>
      <c r="G86" t="inlineStr">
        <is>
          <t>FebConsultAdj2026</t>
        </is>
      </c>
      <c r="I86" t="inlineStr">
        <is>
          <t>Headcount</t>
        </is>
      </c>
      <c r="J86" t="inlineStr">
        <is>
          <t>VENUE SERVICES &amp; SALES:Venue Support</t>
        </is>
      </c>
      <c r="L86" t="inlineStr">
        <is>
          <t>LP-VENUE</t>
        </is>
      </c>
      <c r="M86" t="inlineStr">
        <is>
          <t>https://qbo.intuit.com/app/journal?txnId=1480</t>
        </is>
      </c>
    </row>
    <row r="87">
      <c r="A87" s="49" t="n">
        <v>46081</v>
      </c>
      <c r="B87" t="inlineStr">
        <is>
          <t>Dan Lunan</t>
        </is>
      </c>
      <c r="C87" s="11" t="n">
        <v>-2562.74</v>
      </c>
      <c r="E87" t="inlineStr">
        <is>
          <t>Legal and Professional Services:Consulting Expenses</t>
        </is>
      </c>
      <c r="F87" t="inlineStr">
        <is>
          <t>JournalEntry</t>
        </is>
      </c>
      <c r="G87" t="inlineStr">
        <is>
          <t>FebConsultAdj2026</t>
        </is>
      </c>
      <c r="M87" t="inlineStr">
        <is>
          <t>https://qbo.intuit.com/app/journal?txnId=1480</t>
        </is>
      </c>
    </row>
    <row r="88">
      <c r="A88" s="49" t="n">
        <v>46081</v>
      </c>
      <c r="B88" t="inlineStr">
        <is>
          <t>Dan Lunan</t>
        </is>
      </c>
      <c r="C88" s="11" t="n">
        <v>-17333.32</v>
      </c>
      <c r="E88" t="inlineStr">
        <is>
          <t>Legal and Professional Services:Consulting Expenses</t>
        </is>
      </c>
      <c r="F88" t="inlineStr">
        <is>
          <t>JournalEntry</t>
        </is>
      </c>
      <c r="G88" t="inlineStr">
        <is>
          <t>FebConsultAdj2026</t>
        </is>
      </c>
      <c r="M88" t="inlineStr">
        <is>
          <t>https://qbo.intuit.com/app/journal?txnId=1480</t>
        </is>
      </c>
    </row>
    <row r="89">
      <c r="A89" s="49" t="n">
        <v>46081</v>
      </c>
      <c r="B89" t="inlineStr">
        <is>
          <t>Dan Lunan</t>
        </is>
      </c>
      <c r="C89" s="11" t="n">
        <v>2600.86</v>
      </c>
      <c r="E89" t="inlineStr">
        <is>
          <t>Legal and Professional Services:Consulting Expenses</t>
        </is>
      </c>
      <c r="F89" t="inlineStr">
        <is>
          <t>JournalEntry</t>
        </is>
      </c>
      <c r="G89" t="inlineStr">
        <is>
          <t>FebConsultAdj2026</t>
        </is>
      </c>
      <c r="I89" t="inlineStr">
        <is>
          <t>Headcount</t>
        </is>
      </c>
      <c r="J89" t="inlineStr">
        <is>
          <t>MARKETING:Marketing Programs</t>
        </is>
      </c>
      <c r="M89" t="inlineStr">
        <is>
          <t>https://qbo.intuit.com/app/journal?txnId=1480</t>
        </is>
      </c>
    </row>
    <row r="90">
      <c r="A90" s="49" t="n">
        <v>46081</v>
      </c>
      <c r="B90" t="inlineStr">
        <is>
          <t>Dan Lunan</t>
        </is>
      </c>
      <c r="C90" s="11" t="n">
        <v>2485.27</v>
      </c>
      <c r="E90" t="inlineStr">
        <is>
          <t>Legal and Professional Services:Consulting Expenses</t>
        </is>
      </c>
      <c r="F90" t="inlineStr">
        <is>
          <t>JournalEntry</t>
        </is>
      </c>
      <c r="G90" t="inlineStr">
        <is>
          <t>FebConsultAdj2026</t>
        </is>
      </c>
      <c r="I90" t="inlineStr">
        <is>
          <t>Headcount</t>
        </is>
      </c>
      <c r="J90" t="inlineStr">
        <is>
          <t>MARKETING:Marketing Programs</t>
        </is>
      </c>
      <c r="M90" t="inlineStr">
        <is>
          <t>https://qbo.intuit.com/app/journal?txnId=1480</t>
        </is>
      </c>
    </row>
    <row r="91">
      <c r="A91" s="49" t="n">
        <v>46081</v>
      </c>
      <c r="B91" t="inlineStr">
        <is>
          <t>Dan Lunan</t>
        </is>
      </c>
      <c r="C91" s="11" t="n">
        <v>6068.66</v>
      </c>
      <c r="E91" t="inlineStr">
        <is>
          <t>Legal and Professional Services:Consulting Expenses</t>
        </is>
      </c>
      <c r="F91" t="inlineStr">
        <is>
          <t>JournalEntry</t>
        </is>
      </c>
      <c r="G91" t="inlineStr">
        <is>
          <t>FebConsultAdj2026</t>
        </is>
      </c>
      <c r="I91" t="inlineStr">
        <is>
          <t>Headcount</t>
        </is>
      </c>
      <c r="J91" t="inlineStr">
        <is>
          <t>VENUE SERVICES &amp; SALES:Venue Support</t>
        </is>
      </c>
      <c r="L91" t="inlineStr">
        <is>
          <t>LP-VENUE</t>
        </is>
      </c>
      <c r="M91" t="inlineStr">
        <is>
          <t>https://qbo.intuit.com/app/journal?txnId=1480</t>
        </is>
      </c>
    </row>
    <row r="92">
      <c r="A92" s="49" t="n">
        <v>46081</v>
      </c>
      <c r="B92" t="inlineStr">
        <is>
          <t>Dan Lunan</t>
        </is>
      </c>
      <c r="C92" s="11" t="n">
        <v>-8669.52</v>
      </c>
      <c r="E92" t="inlineStr">
        <is>
          <t>Legal and Professional Services:Consulting Expenses</t>
        </is>
      </c>
      <c r="F92" t="inlineStr">
        <is>
          <t>JournalEntry</t>
        </is>
      </c>
      <c r="G92" t="inlineStr">
        <is>
          <t>FebConsultAdj2026</t>
        </is>
      </c>
      <c r="I92" t="inlineStr">
        <is>
          <t>Headcount</t>
        </is>
      </c>
      <c r="M92" t="inlineStr">
        <is>
          <t>https://qbo.intuit.com/app/journal?txnId=1480</t>
        </is>
      </c>
    </row>
    <row r="93">
      <c r="A93" s="49" t="n">
        <v>46081</v>
      </c>
      <c r="B93" t="inlineStr">
        <is>
          <t>Dan Lunan</t>
        </is>
      </c>
      <c r="C93" s="11" t="n">
        <v>-15347.34</v>
      </c>
      <c r="E93" t="inlineStr">
        <is>
          <t>Legal and Professional Services:Consulting Expenses</t>
        </is>
      </c>
      <c r="F93" t="inlineStr">
        <is>
          <t>JournalEntry</t>
        </is>
      </c>
      <c r="G93" t="inlineStr">
        <is>
          <t>FebConsultAdj2026</t>
        </is>
      </c>
      <c r="M93" t="inlineStr">
        <is>
          <t>https://qbo.intuit.com/app/journal?txnId=1480</t>
        </is>
      </c>
    </row>
    <row r="94">
      <c r="A94" s="49" t="n">
        <v>46081</v>
      </c>
      <c r="B94" t="inlineStr">
        <is>
          <t>Dan Lunan</t>
        </is>
      </c>
      <c r="C94" s="11" t="n">
        <v>15347.34</v>
      </c>
      <c r="E94" t="inlineStr">
        <is>
          <t>Legal and Professional Services:Consulting Expenses</t>
        </is>
      </c>
      <c r="F94" t="inlineStr">
        <is>
          <t>JournalEntry</t>
        </is>
      </c>
      <c r="G94" t="inlineStr">
        <is>
          <t>FebConsultAdj2026</t>
        </is>
      </c>
      <c r="I94" t="inlineStr">
        <is>
          <t>Headcount</t>
        </is>
      </c>
      <c r="J94" t="inlineStr">
        <is>
          <t>GENERAL &amp; ADMINISTRATIVE:HR &amp; People Ops</t>
        </is>
      </c>
      <c r="M94" t="inlineStr">
        <is>
          <t>https://qbo.intuit.com/app/journal?txnId=1480</t>
        </is>
      </c>
    </row>
    <row r="95">
      <c r="A95" s="49" t="n">
        <v>46081</v>
      </c>
      <c r="B95" t="inlineStr">
        <is>
          <t>Dan Lunan</t>
        </is>
      </c>
      <c r="C95" s="11" t="n">
        <v>6168.08</v>
      </c>
      <c r="E95" t="inlineStr">
        <is>
          <t>Legal and Professional Services:Consulting Expenses</t>
        </is>
      </c>
      <c r="F95" t="inlineStr">
        <is>
          <t>JournalEntry</t>
        </is>
      </c>
      <c r="G95" t="inlineStr">
        <is>
          <t>FebConsultAdj2026</t>
        </is>
      </c>
      <c r="I95" t="inlineStr">
        <is>
          <t>Headcount</t>
        </is>
      </c>
      <c r="J95" t="inlineStr">
        <is>
          <t>PRODUCT &amp; DESIGN:Product Management &amp; Design</t>
        </is>
      </c>
      <c r="L95" t="inlineStr">
        <is>
          <t>LP-PRODUCT</t>
        </is>
      </c>
      <c r="M95" t="inlineStr">
        <is>
          <t>https://qbo.intuit.com/app/journal?txnId=1480</t>
        </is>
      </c>
    </row>
    <row r="96">
      <c r="A96" s="49" t="n">
        <v>46081</v>
      </c>
      <c r="B96" t="inlineStr">
        <is>
          <t>Dan Lunan</t>
        </is>
      </c>
      <c r="C96" s="11" t="n">
        <v>-6168.08</v>
      </c>
      <c r="E96" t="inlineStr">
        <is>
          <t>Legal and Professional Services:Consulting Expenses</t>
        </is>
      </c>
      <c r="F96" t="inlineStr">
        <is>
          <t>JournalEntry</t>
        </is>
      </c>
      <c r="G96" t="inlineStr">
        <is>
          <t>FebConsultAdj2026</t>
        </is>
      </c>
      <c r="M96" t="inlineStr">
        <is>
          <t>https://qbo.intuit.com/app/journal?txnId=1480</t>
        </is>
      </c>
    </row>
    <row r="97">
      <c r="A97" s="49" t="n">
        <v>46081</v>
      </c>
      <c r="B97" t="inlineStr">
        <is>
          <t>Dan Lunan</t>
        </is>
      </c>
      <c r="C97" s="11" t="n">
        <v>-11498.78</v>
      </c>
      <c r="E97" t="inlineStr">
        <is>
          <t>Legal and Professional Services:Consulting Expenses</t>
        </is>
      </c>
      <c r="F97" t="inlineStr">
        <is>
          <t>JournalEntry</t>
        </is>
      </c>
      <c r="G97" t="inlineStr">
        <is>
          <t>FebConsultAdj2026</t>
        </is>
      </c>
      <c r="M97" t="inlineStr">
        <is>
          <t>https://qbo.intuit.com/app/journal?txnId=1480</t>
        </is>
      </c>
    </row>
    <row r="98">
      <c r="A98" s="49" t="n">
        <v>46081</v>
      </c>
      <c r="B98" t="inlineStr">
        <is>
          <t>Dan Lunan</t>
        </is>
      </c>
      <c r="C98" s="11" t="n">
        <v>5044.2</v>
      </c>
      <c r="E98" t="inlineStr">
        <is>
          <t>Legal and Professional Services:Consulting Expenses</t>
        </is>
      </c>
      <c r="F98" t="inlineStr">
        <is>
          <t>JournalEntry</t>
        </is>
      </c>
      <c r="G98" t="inlineStr">
        <is>
          <t>FebConsultAdj2026</t>
        </is>
      </c>
      <c r="I98" t="inlineStr">
        <is>
          <t>Headcount</t>
        </is>
      </c>
      <c r="J98" t="inlineStr">
        <is>
          <t>VENUE SERVICES &amp; SALES:Venue Support</t>
        </is>
      </c>
      <c r="L98" t="inlineStr">
        <is>
          <t>LP-VENUE</t>
        </is>
      </c>
      <c r="M98" t="inlineStr">
        <is>
          <t>https://qbo.intuit.com/app/journal?txnId=1480</t>
        </is>
      </c>
    </row>
    <row r="99">
      <c r="A99" s="49" t="n">
        <v>46081</v>
      </c>
      <c r="B99" t="inlineStr">
        <is>
          <t>Dan Lunan</t>
        </is>
      </c>
      <c r="C99" s="11" t="n">
        <v>12610.7</v>
      </c>
      <c r="E99" t="inlineStr">
        <is>
          <t>Legal and Professional Services:Consulting Expenses</t>
        </is>
      </c>
      <c r="F99" t="inlineStr">
        <is>
          <t>JournalEntry</t>
        </is>
      </c>
      <c r="G99" t="inlineStr">
        <is>
          <t>FebConsultAdj2026</t>
        </is>
      </c>
      <c r="I99" t="inlineStr">
        <is>
          <t>Headcount</t>
        </is>
      </c>
      <c r="J99" t="inlineStr">
        <is>
          <t>TECHNOLOGY &amp; OPERATIONS:Platform &amp; DevOps</t>
        </is>
      </c>
      <c r="M99" t="inlineStr">
        <is>
          <t>https://qbo.intuit.com/app/journal?txnId=1480</t>
        </is>
      </c>
    </row>
    <row r="100">
      <c r="A100" s="49" t="n">
        <v>46081</v>
      </c>
      <c r="B100" t="inlineStr">
        <is>
          <t>Dan Lunan</t>
        </is>
      </c>
      <c r="C100" s="11" t="n">
        <v>-12610.7</v>
      </c>
      <c r="E100" t="inlineStr">
        <is>
          <t>Legal and Professional Services:Consulting Expenses</t>
        </is>
      </c>
      <c r="F100" t="inlineStr">
        <is>
          <t>JournalEntry</t>
        </is>
      </c>
      <c r="G100" t="inlineStr">
        <is>
          <t>FebConsultAdj2026</t>
        </is>
      </c>
      <c r="M100" t="inlineStr">
        <is>
          <t>https://qbo.intuit.com/app/journal?txnId=1480</t>
        </is>
      </c>
    </row>
    <row r="101">
      <c r="A101" s="49" t="n">
        <v>46081</v>
      </c>
      <c r="B101" t="inlineStr">
        <is>
          <t>Dan Lunan</t>
        </is>
      </c>
      <c r="C101" s="11" t="n">
        <v>10713.26</v>
      </c>
      <c r="E101" t="inlineStr">
        <is>
          <t>Legal and Professional Services:Consulting Expenses</t>
        </is>
      </c>
      <c r="F101" t="inlineStr">
        <is>
          <t>JournalEntry</t>
        </is>
      </c>
      <c r="G101" t="inlineStr">
        <is>
          <t>FebConsultAdj2026</t>
        </is>
      </c>
      <c r="I101" t="inlineStr">
        <is>
          <t>Headcount</t>
        </is>
      </c>
      <c r="J101" t="inlineStr">
        <is>
          <t>AD SALES:Ad Sales Team</t>
        </is>
      </c>
      <c r="M101" t="inlineStr">
        <is>
          <t>https://qbo.intuit.com/app/journal?txnId=1480</t>
        </is>
      </c>
    </row>
    <row r="102">
      <c r="A102" s="49" t="n">
        <v>46081</v>
      </c>
      <c r="B102" t="inlineStr">
        <is>
          <t>Dan Lunan</t>
        </is>
      </c>
      <c r="C102" s="11" t="n">
        <v>11498.78</v>
      </c>
      <c r="E102" t="inlineStr">
        <is>
          <t>Legal and Professional Services:Consulting Expenses</t>
        </is>
      </c>
      <c r="F102" t="inlineStr">
        <is>
          <t>JournalEntry</t>
        </is>
      </c>
      <c r="G102" t="inlineStr">
        <is>
          <t>FebConsultAdj2026</t>
        </is>
      </c>
      <c r="I102" t="inlineStr">
        <is>
          <t>Headcount</t>
        </is>
      </c>
      <c r="J102" t="inlineStr">
        <is>
          <t>TECHNOLOGY &amp; OPERATIONS:Device &amp; Logistics</t>
        </is>
      </c>
      <c r="L102" t="inlineStr">
        <is>
          <t>LP-VENUE</t>
        </is>
      </c>
      <c r="M102" t="inlineStr">
        <is>
          <t>https://qbo.intuit.com/app/journal?txnId=1480</t>
        </is>
      </c>
    </row>
    <row r="103">
      <c r="A103" s="49" t="n">
        <v>46081</v>
      </c>
      <c r="B103" t="inlineStr">
        <is>
          <t>Dan Lunan</t>
        </is>
      </c>
      <c r="C103" s="11" t="n">
        <v>-400</v>
      </c>
      <c r="E103" t="inlineStr">
        <is>
          <t>Legal and Professional Services:Consulting Expenses</t>
        </is>
      </c>
      <c r="F103" t="inlineStr">
        <is>
          <t>JournalEntry</t>
        </is>
      </c>
      <c r="G103" t="inlineStr">
        <is>
          <t>FebConsultAdj2026</t>
        </is>
      </c>
      <c r="M103" t="inlineStr">
        <is>
          <t>https://qbo.intuit.com/app/journal?txnId=1480</t>
        </is>
      </c>
    </row>
    <row r="104">
      <c r="A104" s="49" t="n">
        <v>46081</v>
      </c>
      <c r="B104" t="inlineStr">
        <is>
          <t>Dan Lunan</t>
        </is>
      </c>
      <c r="C104" s="11" t="n">
        <v>2562.74</v>
      </c>
      <c r="E104" t="inlineStr">
        <is>
          <t>Legal and Professional Services:Consulting Expenses</t>
        </is>
      </c>
      <c r="F104" t="inlineStr">
        <is>
          <t>JournalEntry</t>
        </is>
      </c>
      <c r="G104" t="inlineStr">
        <is>
          <t>FebConsultAdj2026</t>
        </is>
      </c>
      <c r="I104" t="inlineStr">
        <is>
          <t>Headcount</t>
        </is>
      </c>
      <c r="J104" t="inlineStr">
        <is>
          <t>VENUE SERVICES &amp; SALES:Venue Support</t>
        </is>
      </c>
      <c r="L104" t="inlineStr">
        <is>
          <t>LP-VENUE</t>
        </is>
      </c>
      <c r="M104" t="inlineStr">
        <is>
          <t>https://qbo.intuit.com/app/journal?txnId=1480</t>
        </is>
      </c>
    </row>
    <row r="105">
      <c r="A105" s="49" t="n">
        <v>46081</v>
      </c>
      <c r="B105" t="inlineStr">
        <is>
          <t>Dan Lunan</t>
        </is>
      </c>
      <c r="C105" s="11" t="n">
        <v>-5600</v>
      </c>
      <c r="E105" t="inlineStr">
        <is>
          <t>Legal and Professional Services:Consulting Expenses</t>
        </is>
      </c>
      <c r="F105" t="inlineStr">
        <is>
          <t>JournalEntry</t>
        </is>
      </c>
      <c r="G105" t="inlineStr">
        <is>
          <t>FebConsultAdj2026</t>
        </is>
      </c>
      <c r="M105" t="inlineStr">
        <is>
          <t>https://qbo.intuit.com/app/journal?txnId=1480</t>
        </is>
      </c>
    </row>
    <row r="106">
      <c r="A106" s="49" t="n">
        <v>46081</v>
      </c>
      <c r="B106" t="inlineStr">
        <is>
          <t>Dan Lunan</t>
        </is>
      </c>
      <c r="C106" s="11" t="n">
        <v>-4993.28</v>
      </c>
      <c r="E106" t="inlineStr">
        <is>
          <t>Legal and Professional Services:Consulting Expenses</t>
        </is>
      </c>
      <c r="F106" t="inlineStr">
        <is>
          <t>JournalEntry</t>
        </is>
      </c>
      <c r="G106" t="inlineStr">
        <is>
          <t>FebConsultAdj2026</t>
        </is>
      </c>
      <c r="M106" t="inlineStr">
        <is>
          <t>https://qbo.intuit.com/app/journal?txnId=1480</t>
        </is>
      </c>
    </row>
    <row r="107">
      <c r="A107" s="49" t="n">
        <v>46081</v>
      </c>
      <c r="B107" t="inlineStr">
        <is>
          <t>Dan Lunan</t>
        </is>
      </c>
      <c r="C107" s="11" t="n">
        <v>-4000</v>
      </c>
      <c r="E107" t="inlineStr">
        <is>
          <t>Legal and Professional Services:Consulting Expenses</t>
        </is>
      </c>
      <c r="F107" t="inlineStr">
        <is>
          <t>JournalEntry</t>
        </is>
      </c>
      <c r="G107" t="inlineStr">
        <is>
          <t>FebConsultAdj2026</t>
        </is>
      </c>
      <c r="M107" t="inlineStr">
        <is>
          <t>https://qbo.intuit.com/app/journal?txnId=1480</t>
        </is>
      </c>
    </row>
    <row r="108">
      <c r="A108" s="49" t="n">
        <v>46081</v>
      </c>
      <c r="B108" t="inlineStr">
        <is>
          <t>Dan Lunan</t>
        </is>
      </c>
      <c r="C108" s="11" t="n">
        <v>4575</v>
      </c>
      <c r="E108" t="inlineStr">
        <is>
          <t>Legal and Professional Services:Consulting Expenses</t>
        </is>
      </c>
      <c r="F108" t="inlineStr">
        <is>
          <t>JournalEntry</t>
        </is>
      </c>
      <c r="G108" t="inlineStr">
        <is>
          <t>FebConsultAdj2026</t>
        </is>
      </c>
      <c r="I108" t="inlineStr">
        <is>
          <t>Headcount</t>
        </is>
      </c>
      <c r="J108" t="inlineStr">
        <is>
          <t>AD SALES:Ad Sales Team</t>
        </is>
      </c>
      <c r="M108" t="inlineStr">
        <is>
          <t>https://qbo.intuit.com/app/journal?txnId=1480</t>
        </is>
      </c>
    </row>
    <row r="109">
      <c r="A109" s="49" t="n">
        <v>46081</v>
      </c>
      <c r="B109" t="inlineStr">
        <is>
          <t>Dan Lunan</t>
        </is>
      </c>
      <c r="C109" s="11" t="n">
        <v>-10634.06</v>
      </c>
      <c r="E109" t="inlineStr">
        <is>
          <t>Legal and Professional Services:Consulting Expenses</t>
        </is>
      </c>
      <c r="F109" t="inlineStr">
        <is>
          <t>JournalEntry</t>
        </is>
      </c>
      <c r="G109" t="inlineStr">
        <is>
          <t>FebConsultAdj2026</t>
        </is>
      </c>
      <c r="M109" t="inlineStr">
        <is>
          <t>https://qbo.intuit.com/app/journal?txnId=1480</t>
        </is>
      </c>
    </row>
    <row r="110">
      <c r="A110" s="49" t="n">
        <v>46081</v>
      </c>
      <c r="B110" t="inlineStr">
        <is>
          <t>Dan Lunan</t>
        </is>
      </c>
      <c r="C110" s="11" t="n">
        <v>10634.06</v>
      </c>
      <c r="E110" t="inlineStr">
        <is>
          <t>Legal and Professional Services:Consulting Expenses</t>
        </is>
      </c>
      <c r="F110" t="inlineStr">
        <is>
          <t>JournalEntry</t>
        </is>
      </c>
      <c r="G110" t="inlineStr">
        <is>
          <t>FebConsultAdj2026</t>
        </is>
      </c>
      <c r="I110" t="inlineStr">
        <is>
          <t>Headcount</t>
        </is>
      </c>
      <c r="J110" t="inlineStr">
        <is>
          <t>AD SALES:Ad Sales Team</t>
        </is>
      </c>
      <c r="M110" t="inlineStr">
        <is>
          <t>https://qbo.intuit.com/app/journal?txnId=1480</t>
        </is>
      </c>
    </row>
    <row r="111">
      <c r="A111" s="49" t="n">
        <v>46081</v>
      </c>
      <c r="B111" t="inlineStr">
        <is>
          <t>Dan Lunan</t>
        </is>
      </c>
      <c r="C111" s="11" t="n">
        <v>-4250</v>
      </c>
      <c r="E111" t="inlineStr">
        <is>
          <t>Legal and Professional Services:Consulting Expenses</t>
        </is>
      </c>
      <c r="F111" t="inlineStr">
        <is>
          <t>JournalEntry</t>
        </is>
      </c>
      <c r="G111" t="inlineStr">
        <is>
          <t>FebConsultAdj2026</t>
        </is>
      </c>
      <c r="M111" t="inlineStr">
        <is>
          <t>https://qbo.intuit.com/app/journal?txnId=1480</t>
        </is>
      </c>
    </row>
    <row r="112">
      <c r="A112" s="49" t="n">
        <v>46081</v>
      </c>
      <c r="B112" t="inlineStr">
        <is>
          <t>Dan Lunan</t>
        </is>
      </c>
      <c r="C112" s="11" t="n">
        <v>4250</v>
      </c>
      <c r="E112" t="inlineStr">
        <is>
          <t>Legal and Professional Services:Consulting Expenses</t>
        </is>
      </c>
      <c r="F112" t="inlineStr">
        <is>
          <t>JournalEntry</t>
        </is>
      </c>
      <c r="G112" t="inlineStr">
        <is>
          <t>FebConsultAdj2026</t>
        </is>
      </c>
      <c r="I112" t="inlineStr">
        <is>
          <t>Headcount</t>
        </is>
      </c>
      <c r="J112" t="inlineStr">
        <is>
          <t>TECHNOLOGY &amp; OPERATIONS:Engineering &amp; Development</t>
        </is>
      </c>
      <c r="M112" t="inlineStr">
        <is>
          <t>https://qbo.intuit.com/app/journal?txnId=1480</t>
        </is>
      </c>
    </row>
    <row r="113">
      <c r="A113" s="49" t="n">
        <v>46081</v>
      </c>
      <c r="B113" t="inlineStr">
        <is>
          <t>Dan Lunan</t>
        </is>
      </c>
      <c r="C113" s="11" t="n">
        <v>28379.57</v>
      </c>
      <c r="E113" t="inlineStr">
        <is>
          <t>Legal and Professional Services:Consulting Expenses</t>
        </is>
      </c>
      <c r="F113" t="inlineStr">
        <is>
          <t>JournalEntry</t>
        </is>
      </c>
      <c r="G113" t="inlineStr">
        <is>
          <t>FebConsultAdj2026</t>
        </is>
      </c>
      <c r="I113" t="inlineStr">
        <is>
          <t>Headcount</t>
        </is>
      </c>
      <c r="J113" t="inlineStr">
        <is>
          <t>TECHNOLOGY &amp; OPERATIONS:Platform &amp; DevOps</t>
        </is>
      </c>
      <c r="M113" t="inlineStr">
        <is>
          <t>https://qbo.intuit.com/app/journal?txnId=1480</t>
        </is>
      </c>
    </row>
    <row r="114">
      <c r="A114" s="49" t="n">
        <v>46081</v>
      </c>
      <c r="B114" t="inlineStr">
        <is>
          <t>Dan Lunan</t>
        </is>
      </c>
      <c r="C114" s="11" t="n">
        <v>4000</v>
      </c>
      <c r="E114" t="inlineStr">
        <is>
          <t>Legal and Professional Services:Consulting Expenses</t>
        </is>
      </c>
      <c r="F114" t="inlineStr">
        <is>
          <t>JournalEntry</t>
        </is>
      </c>
      <c r="G114" t="inlineStr">
        <is>
          <t>FebConsultAdj2026</t>
        </is>
      </c>
      <c r="I114" t="inlineStr">
        <is>
          <t>Headcount</t>
        </is>
      </c>
      <c r="J114" t="inlineStr">
        <is>
          <t>MARKETING:Brand &amp; Content</t>
        </is>
      </c>
      <c r="M114" t="inlineStr">
        <is>
          <t>https://qbo.intuit.com/app/journal?txnId=1480</t>
        </is>
      </c>
    </row>
    <row r="115">
      <c r="A115" s="49" t="n">
        <v>46081</v>
      </c>
      <c r="B115" t="inlineStr">
        <is>
          <t>Dan Lunan</t>
        </is>
      </c>
      <c r="C115" s="11" t="n">
        <v>-28379.57</v>
      </c>
      <c r="E115" t="inlineStr">
        <is>
          <t>Legal and Professional Services:Consulting Expenses</t>
        </is>
      </c>
      <c r="F115" t="inlineStr">
        <is>
          <t>JournalEntry</t>
        </is>
      </c>
      <c r="G115" t="inlineStr">
        <is>
          <t>FebConsultAdj2026</t>
        </is>
      </c>
      <c r="M115" t="inlineStr">
        <is>
          <t>https://qbo.intuit.com/app/journal?txnId=1480</t>
        </is>
      </c>
    </row>
    <row r="116">
      <c r="A116" s="49" t="n">
        <v>46081</v>
      </c>
      <c r="B116" t="inlineStr">
        <is>
          <t>Dan Lunan</t>
        </is>
      </c>
      <c r="C116" s="11" t="n">
        <v>4000</v>
      </c>
      <c r="E116" t="inlineStr">
        <is>
          <t>Legal and Professional Services:Consulting Expenses</t>
        </is>
      </c>
      <c r="F116" t="inlineStr">
        <is>
          <t>JournalEntry</t>
        </is>
      </c>
      <c r="G116" t="inlineStr">
        <is>
          <t>FebConsultAdj2026</t>
        </is>
      </c>
      <c r="I116" t="inlineStr">
        <is>
          <t>Headcount</t>
        </is>
      </c>
      <c r="J116" t="inlineStr">
        <is>
          <t>PRODUCT &amp; DESIGN:Product Management &amp; Design</t>
        </is>
      </c>
      <c r="M116" t="inlineStr">
        <is>
          <t>https://qbo.intuit.com/app/journal?txnId=1480</t>
        </is>
      </c>
    </row>
    <row r="117">
      <c r="A117" s="49" t="n">
        <v>46081</v>
      </c>
      <c r="B117" t="inlineStr">
        <is>
          <t>Dan Lunan</t>
        </is>
      </c>
      <c r="C117" s="11" t="n">
        <v>-8000</v>
      </c>
      <c r="E117" t="inlineStr">
        <is>
          <t>Legal and Professional Services:Consulting Expenses</t>
        </is>
      </c>
      <c r="F117" t="inlineStr">
        <is>
          <t>JournalEntry</t>
        </is>
      </c>
      <c r="G117" t="inlineStr">
        <is>
          <t>FebConsultAdj2026</t>
        </is>
      </c>
      <c r="M117" t="inlineStr">
        <is>
          <t>https://qbo.intuit.com/app/journal?txnId=1480</t>
        </is>
      </c>
    </row>
    <row r="118">
      <c r="A118" s="49" t="n">
        <v>46081</v>
      </c>
      <c r="B118" t="inlineStr">
        <is>
          <t>Dan Lunan</t>
        </is>
      </c>
      <c r="C118" s="11" t="n">
        <v>-5044.2</v>
      </c>
      <c r="E118" t="inlineStr">
        <is>
          <t>Legal and Professional Services:Consulting Expenses</t>
        </is>
      </c>
      <c r="F118" t="inlineStr">
        <is>
          <t>JournalEntry</t>
        </is>
      </c>
      <c r="G118" t="inlineStr">
        <is>
          <t>FebConsultAdj2026</t>
        </is>
      </c>
      <c r="M118" t="inlineStr">
        <is>
          <t>https://qbo.intuit.com/app/journal?txnId=1480</t>
        </is>
      </c>
    </row>
    <row r="119">
      <c r="A119" s="49" t="n">
        <v>46081</v>
      </c>
      <c r="B119" t="inlineStr">
        <is>
          <t>Dan Lunan</t>
        </is>
      </c>
      <c r="C119" s="11" t="n">
        <v>-16000</v>
      </c>
      <c r="E119" t="inlineStr">
        <is>
          <t>Legal and Professional Services:Consulting Expenses</t>
        </is>
      </c>
      <c r="F119" t="inlineStr">
        <is>
          <t>JournalEntry</t>
        </is>
      </c>
      <c r="G119" t="inlineStr">
        <is>
          <t>FebConsultAdj2026</t>
        </is>
      </c>
      <c r="M119" t="inlineStr">
        <is>
          <t>https://qbo.intuit.com/app/journal?txnId=1480</t>
        </is>
      </c>
    </row>
    <row r="120">
      <c r="A120" s="49" t="n">
        <v>46081</v>
      </c>
      <c r="B120" t="inlineStr">
        <is>
          <t>Dan Lunan</t>
        </is>
      </c>
      <c r="C120" s="11" t="n">
        <v>16000</v>
      </c>
      <c r="E120" t="inlineStr">
        <is>
          <t>Legal and Professional Services:Consulting Expenses</t>
        </is>
      </c>
      <c r="F120" t="inlineStr">
        <is>
          <t>JournalEntry</t>
        </is>
      </c>
      <c r="G120" t="inlineStr">
        <is>
          <t>FebConsultAdj2026</t>
        </is>
      </c>
      <c r="I120" t="inlineStr">
        <is>
          <t>Headcount</t>
        </is>
      </c>
      <c r="J120" t="inlineStr">
        <is>
          <t>MARKETING:Brand &amp; Content</t>
        </is>
      </c>
      <c r="L120" t="inlineStr">
        <is>
          <t>LP-PRODUCT</t>
        </is>
      </c>
      <c r="M120" t="inlineStr">
        <is>
          <t>https://qbo.intuit.com/app/journal?txnId=1480</t>
        </is>
      </c>
    </row>
    <row r="121">
      <c r="A121" s="49" t="n">
        <v>46081</v>
      </c>
      <c r="B121" t="inlineStr">
        <is>
          <t>Dan Lunan</t>
        </is>
      </c>
      <c r="C121" s="11" t="n">
        <v>20701.54</v>
      </c>
      <c r="D121" t="n">
        <v>6400</v>
      </c>
      <c r="E121" t="inlineStr">
        <is>
          <t>Payroll Expenses</t>
        </is>
      </c>
      <c r="F121" t="inlineStr">
        <is>
          <t>JournalEntry</t>
        </is>
      </c>
      <c r="G121" t="inlineStr">
        <is>
          <t>FebConsultAdj2026</t>
        </is>
      </c>
      <c r="I121" t="inlineStr">
        <is>
          <t>Headcount</t>
        </is>
      </c>
      <c r="J121" t="inlineStr">
        <is>
          <t>GENERAL &amp; ADMINISTRATIVE:Finance &amp; Accounting</t>
        </is>
      </c>
      <c r="M121" t="inlineStr">
        <is>
          <t>https://qbo.intuit.com/app/journal?txnId=1480</t>
        </is>
      </c>
    </row>
    <row r="122">
      <c r="A122" s="49" t="n">
        <v>46081</v>
      </c>
      <c r="B122" t="inlineStr">
        <is>
          <t>Dan Lunan</t>
        </is>
      </c>
      <c r="C122" s="11" t="n">
        <v>17499.96</v>
      </c>
      <c r="D122" t="n">
        <v>6400</v>
      </c>
      <c r="E122" t="inlineStr">
        <is>
          <t>Payroll Expenses</t>
        </is>
      </c>
      <c r="F122" t="inlineStr">
        <is>
          <t>JournalEntry</t>
        </is>
      </c>
      <c r="G122" t="inlineStr">
        <is>
          <t>FebConsultAdj2026</t>
        </is>
      </c>
      <c r="I122" t="inlineStr">
        <is>
          <t>Headcount</t>
        </is>
      </c>
      <c r="J122" t="inlineStr">
        <is>
          <t>VENUE SERVICES &amp; SALES:Sales &amp; Business Development</t>
        </is>
      </c>
      <c r="M122" t="inlineStr">
        <is>
          <t>https://qbo.intuit.com/app/journal?txnId=1480</t>
        </is>
      </c>
    </row>
    <row r="123">
      <c r="A123" s="49" t="n">
        <v>46081</v>
      </c>
      <c r="B123" t="inlineStr">
        <is>
          <t>Dan Lunan</t>
        </is>
      </c>
      <c r="C123" s="11" t="n">
        <v>-17499.96</v>
      </c>
      <c r="D123" t="n">
        <v>6400</v>
      </c>
      <c r="E123" t="inlineStr">
        <is>
          <t>Payroll Expenses</t>
        </is>
      </c>
      <c r="F123" t="inlineStr">
        <is>
          <t>JournalEntry</t>
        </is>
      </c>
      <c r="G123" t="inlineStr">
        <is>
          <t>FebConsultAdj2026</t>
        </is>
      </c>
      <c r="M123" t="inlineStr">
        <is>
          <t>https://qbo.intuit.com/app/journal?txnId=1480</t>
        </is>
      </c>
    </row>
    <row r="124">
      <c r="A124" s="49" t="n">
        <v>46081</v>
      </c>
      <c r="B124" t="inlineStr">
        <is>
          <t>Dan Lunan</t>
        </is>
      </c>
      <c r="C124" s="11" t="n">
        <v>-20701.54</v>
      </c>
      <c r="D124" t="n">
        <v>6400</v>
      </c>
      <c r="E124" t="inlineStr">
        <is>
          <t>Payroll Expenses</t>
        </is>
      </c>
      <c r="F124" t="inlineStr">
        <is>
          <t>JournalEntry</t>
        </is>
      </c>
      <c r="G124" t="inlineStr">
        <is>
          <t>FebConsultAdj2026</t>
        </is>
      </c>
      <c r="M124" t="inlineStr">
        <is>
          <t>https://qbo.intuit.com/app/journal?txnId=1480</t>
        </is>
      </c>
    </row>
    <row r="125">
      <c r="A125" s="49" t="n">
        <v>46081</v>
      </c>
      <c r="C125" s="11" t="n">
        <v>-1184.4</v>
      </c>
      <c r="E125" t="inlineStr">
        <is>
          <t>Payroll Liabilities:NJ Unemployment Tax</t>
        </is>
      </c>
      <c r="F125" t="inlineStr">
        <is>
          <t>JournalEntry</t>
        </is>
      </c>
      <c r="G125" t="inlineStr">
        <is>
          <t>StateSUI Rcls NVtoNJ</t>
        </is>
      </c>
      <c r="M125" t="inlineStr">
        <is>
          <t>https://qbo.intuit.com/app/journal?txnId=1499</t>
        </is>
      </c>
    </row>
    <row r="126">
      <c r="A126" s="49" t="n">
        <v>46081</v>
      </c>
      <c r="C126" s="11" t="n">
        <v>2359.8</v>
      </c>
      <c r="E126" t="inlineStr">
        <is>
          <t>Payroll Liabilities:NV Unemployment Tax</t>
        </is>
      </c>
      <c r="F126" t="inlineStr">
        <is>
          <t>JournalEntry</t>
        </is>
      </c>
      <c r="G126" t="inlineStr">
        <is>
          <t>StateSUI Rcls NVtoNJ</t>
        </is>
      </c>
      <c r="M126" t="inlineStr">
        <is>
          <t>https://qbo.intuit.com/app/journal?txnId=1499</t>
        </is>
      </c>
    </row>
    <row r="127">
      <c r="A127" s="49" t="n">
        <v>46081</v>
      </c>
      <c r="C127" s="11" t="n">
        <v>1184.4</v>
      </c>
      <c r="E127" t="inlineStr">
        <is>
          <t>Payroll Expenses:Taxes</t>
        </is>
      </c>
      <c r="F127" t="inlineStr">
        <is>
          <t>JournalEntry</t>
        </is>
      </c>
      <c r="G127" t="inlineStr">
        <is>
          <t>StateSUI Rcls NVtoNJ</t>
        </is>
      </c>
      <c r="I127" t="inlineStr">
        <is>
          <t>Headcount</t>
        </is>
      </c>
      <c r="J127" t="inlineStr">
        <is>
          <t>GENERAL &amp; ADMINISTRATIVE:Finance &amp; Accounting</t>
        </is>
      </c>
      <c r="M127" t="inlineStr">
        <is>
          <t>https://qbo.intuit.com/app/journal?txnId=1499</t>
        </is>
      </c>
    </row>
    <row r="128">
      <c r="A128" s="49" t="n">
        <v>46081</v>
      </c>
      <c r="C128" s="11" t="n">
        <v>-2359.8</v>
      </c>
      <c r="E128" t="inlineStr">
        <is>
          <t>Payroll Expenses:Taxes</t>
        </is>
      </c>
      <c r="F128" t="inlineStr">
        <is>
          <t>JournalEntry</t>
        </is>
      </c>
      <c r="G128" t="inlineStr">
        <is>
          <t>StateSUI Rcls NVtoNJ</t>
        </is>
      </c>
      <c r="M128" t="inlineStr">
        <is>
          <t>https://qbo.intuit.com/app/journal?txnId=1499</t>
        </is>
      </c>
    </row>
    <row r="129">
      <c r="A129" s="49" t="n">
        <v>46081</v>
      </c>
      <c r="B129" t="inlineStr">
        <is>
          <t>Vesta Stream Studios</t>
        </is>
      </c>
      <c r="C129" s="11" t="n">
        <v>-2485.05</v>
      </c>
      <c r="D129" t="n">
        <v>4030</v>
      </c>
      <c r="E129" t="inlineStr">
        <is>
          <t>Sales:Programmatic Ad Revenue</t>
        </is>
      </c>
      <c r="F129" t="inlineStr">
        <is>
          <t>Invoice</t>
        </is>
      </c>
      <c r="G129" t="inlineStr">
        <is>
          <t>INV1122571</t>
        </is>
      </c>
      <c r="K129" t="inlineStr">
        <is>
          <t>Programmatic Ad Revenue</t>
        </is>
      </c>
      <c r="M129" t="inlineStr">
        <is>
          <t>https://qbo.intuit.com/app/invoice?txnId=1496</t>
        </is>
      </c>
    </row>
    <row r="130">
      <c r="A130" s="49" t="n">
        <v>46081</v>
      </c>
      <c r="B130" t="inlineStr">
        <is>
          <t>Vesta Stream Studios</t>
        </is>
      </c>
      <c r="C130" s="11" t="n">
        <v>2485.05</v>
      </c>
      <c r="D130" t="n">
        <v>1100</v>
      </c>
      <c r="E130" t="inlineStr">
        <is>
          <t>Accounts Receivable (A/R)</t>
        </is>
      </c>
      <c r="F130" t="inlineStr">
        <is>
          <t>Invoice</t>
        </is>
      </c>
      <c r="G130" t="inlineStr">
        <is>
          <t>INV1122571</t>
        </is>
      </c>
      <c r="M130" t="inlineStr">
        <is>
          <t>https://qbo.intuit.com/app/invoice?txnId=1496</t>
        </is>
      </c>
    </row>
    <row r="131">
      <c r="A131" s="49" t="n">
        <v>46081</v>
      </c>
      <c r="B131" t="inlineStr">
        <is>
          <t>Vistar Media INC.</t>
        </is>
      </c>
      <c r="C131" s="11" t="n">
        <v>-2500</v>
      </c>
      <c r="D131" t="n">
        <v>2000</v>
      </c>
      <c r="E131" t="inlineStr">
        <is>
          <t>Accounts Payable (A/P)</t>
        </is>
      </c>
      <c r="F131" t="inlineStr">
        <is>
          <t>Bill</t>
        </is>
      </c>
      <c r="G131" t="inlineStr">
        <is>
          <t>INV040072</t>
        </is>
      </c>
      <c r="M131" t="inlineStr">
        <is>
          <t>https://qbo.intuit.com/app/bill?txnId=1418</t>
        </is>
      </c>
    </row>
    <row r="132">
      <c r="A132" s="49" t="n">
        <v>46081</v>
      </c>
      <c r="B132" t="inlineStr">
        <is>
          <t>Vistar Media INC.</t>
        </is>
      </c>
      <c r="C132" s="11" t="n">
        <v>2500</v>
      </c>
      <c r="D132" t="n">
        <v>6230</v>
      </c>
      <c r="E132" t="inlineStr">
        <is>
          <t>Ad Serving &amp; Programmatic Fees</t>
        </is>
      </c>
      <c r="F132" t="inlineStr">
        <is>
          <t>Bill</t>
        </is>
      </c>
      <c r="G132" t="inlineStr">
        <is>
          <t>INV040072</t>
        </is>
      </c>
      <c r="I132" t="inlineStr">
        <is>
          <t>SaaS &amp; Software Tools</t>
        </is>
      </c>
      <c r="J132" t="inlineStr">
        <is>
          <t>AD SALES:Ad Technology</t>
        </is>
      </c>
      <c r="M132" t="inlineStr">
        <is>
          <t>https://qbo.intuit.com/app/bill?txnId=1418</t>
        </is>
      </c>
    </row>
    <row r="133">
      <c r="A133" s="49" t="n">
        <v>46081</v>
      </c>
      <c r="B133" t="inlineStr">
        <is>
          <t>BetOnline</t>
        </is>
      </c>
      <c r="C133" s="11" t="n">
        <v>-15000</v>
      </c>
      <c r="D133" t="n">
        <v>4020</v>
      </c>
      <c r="E133" t="inlineStr">
        <is>
          <t>Sales:Direct Ad Sales Revenue</t>
        </is>
      </c>
      <c r="F133" t="inlineStr">
        <is>
          <t>Invoice</t>
        </is>
      </c>
      <c r="G133" t="inlineStr">
        <is>
          <t>INV1125836</t>
        </is>
      </c>
      <c r="K133" t="inlineStr">
        <is>
          <t>Direct Ad Sales</t>
        </is>
      </c>
      <c r="M133" t="inlineStr">
        <is>
          <t>https://qbo.intuit.com/app/invoice?txnId=1244</t>
        </is>
      </c>
    </row>
    <row r="134">
      <c r="A134" s="49" t="n">
        <v>46081</v>
      </c>
      <c r="B134" t="inlineStr">
        <is>
          <t>BetOnline</t>
        </is>
      </c>
      <c r="C134" s="11" t="n">
        <v>15000</v>
      </c>
      <c r="D134" t="n">
        <v>1100</v>
      </c>
      <c r="E134" t="inlineStr">
        <is>
          <t>Accounts Receivable (A/R)</t>
        </is>
      </c>
      <c r="F134" t="inlineStr">
        <is>
          <t>Invoice</t>
        </is>
      </c>
      <c r="G134" t="inlineStr">
        <is>
          <t>INV1125836</t>
        </is>
      </c>
      <c r="M134" t="inlineStr">
        <is>
          <t>https://qbo.intuit.com/app/invoice?txnId=1244</t>
        </is>
      </c>
    </row>
    <row r="135">
      <c r="A135" s="49" t="n">
        <v>46080</v>
      </c>
      <c r="B135" t="inlineStr">
        <is>
          <t>VIP Play, Inc. (IC Vendor)</t>
        </is>
      </c>
      <c r="C135" s="11" t="n">
        <v>-50000</v>
      </c>
      <c r="D135" t="n">
        <v>2000</v>
      </c>
      <c r="E135" t="inlineStr">
        <is>
          <t>Accounts Payable (A/P)</t>
        </is>
      </c>
      <c r="F135" t="inlineStr">
        <is>
          <t>Bill</t>
        </is>
      </c>
      <c r="G135" t="inlineStr">
        <is>
          <t>VIP-226</t>
        </is>
      </c>
      <c r="M135" t="inlineStr">
        <is>
          <t>https://qbo.intuit.com/app/bill?txnId=1307</t>
        </is>
      </c>
    </row>
    <row r="136">
      <c r="A136" s="49" t="n">
        <v>46080</v>
      </c>
      <c r="B136" t="inlineStr">
        <is>
          <t>VIP Play, Inc. (IC Vendor)</t>
        </is>
      </c>
      <c r="C136" s="11" t="n">
        <v>50000</v>
      </c>
      <c r="D136" t="n">
        <v>2250</v>
      </c>
      <c r="E136" t="inlineStr">
        <is>
          <t>Intercompany Payable - VIP PLAY INC</t>
        </is>
      </c>
      <c r="F136" t="inlineStr">
        <is>
          <t>Bill</t>
        </is>
      </c>
      <c r="G136" t="inlineStr">
        <is>
          <t>VIP-226</t>
        </is>
      </c>
      <c r="M136" t="inlineStr">
        <is>
          <t>https://qbo.intuit.com/app/bill?txnId=1307</t>
        </is>
      </c>
    </row>
    <row r="137">
      <c r="A137" s="49" t="n">
        <v>46080</v>
      </c>
      <c r="B137" t="inlineStr">
        <is>
          <t>Lacy Brunnette</t>
        </is>
      </c>
      <c r="C137" s="11" t="n">
        <v>4000</v>
      </c>
      <c r="D137" t="n">
        <v>2000</v>
      </c>
      <c r="E137" t="inlineStr">
        <is>
          <t>Accounts Payable (A/P)</t>
        </is>
      </c>
      <c r="F137" t="inlineStr">
        <is>
          <t>BillPayment</t>
        </is>
      </c>
      <c r="G137" t="inlineStr">
        <is>
          <t>DD</t>
        </is>
      </c>
      <c r="M137" t="inlineStr">
        <is>
          <t>https://qbo.intuit.com/app/billpayment?txnId=1288</t>
        </is>
      </c>
    </row>
    <row r="138">
      <c r="A138" s="49" t="n">
        <v>46080</v>
      </c>
      <c r="B138" t="inlineStr">
        <is>
          <t>Lacy Brunnette</t>
        </is>
      </c>
      <c r="C138" s="11" t="n">
        <v>-4000</v>
      </c>
      <c r="D138" t="n">
        <v>1010</v>
      </c>
      <c r="E138" t="inlineStr">
        <is>
          <t>LOOP TV Main Checking (5210) - 1</t>
        </is>
      </c>
      <c r="F138" t="inlineStr">
        <is>
          <t>BillPayment</t>
        </is>
      </c>
      <c r="G138" t="inlineStr">
        <is>
          <t>DD</t>
        </is>
      </c>
      <c r="M138" t="inlineStr">
        <is>
          <t>https://qbo.intuit.com/app/billpayment?txnId=1288</t>
        </is>
      </c>
    </row>
    <row r="139">
      <c r="A139" s="49" t="n">
        <v>46080</v>
      </c>
      <c r="B139" t="inlineStr">
        <is>
          <t>Dan Lunan</t>
        </is>
      </c>
      <c r="C139" s="11" t="n">
        <v>2365.51</v>
      </c>
      <c r="D139" t="n">
        <v>2000</v>
      </c>
      <c r="E139" t="inlineStr">
        <is>
          <t>Accounts Payable (A/P)</t>
        </is>
      </c>
      <c r="F139" t="inlineStr">
        <is>
          <t>BillPayment</t>
        </is>
      </c>
      <c r="G139" t="inlineStr">
        <is>
          <t>DD</t>
        </is>
      </c>
      <c r="M139" t="inlineStr">
        <is>
          <t>https://qbo.intuit.com/app/billpayment?txnId=1273</t>
        </is>
      </c>
    </row>
    <row r="140">
      <c r="A140" s="49" t="n">
        <v>46080</v>
      </c>
      <c r="B140" t="inlineStr">
        <is>
          <t>Dan Lunan</t>
        </is>
      </c>
      <c r="C140" s="11" t="n">
        <v>-2365.51</v>
      </c>
      <c r="D140" t="n">
        <v>1010</v>
      </c>
      <c r="E140" t="inlineStr">
        <is>
          <t>LOOP TV Main Checking (5210) - 1</t>
        </is>
      </c>
      <c r="F140" t="inlineStr">
        <is>
          <t>BillPayment</t>
        </is>
      </c>
      <c r="G140" t="inlineStr">
        <is>
          <t>DD</t>
        </is>
      </c>
      <c r="M140" t="inlineStr">
        <is>
          <t>https://qbo.intuit.com/app/billpayment?txnId=1273</t>
        </is>
      </c>
    </row>
    <row r="141">
      <c r="A141" s="49" t="n">
        <v>46080</v>
      </c>
      <c r="B141" t="inlineStr">
        <is>
          <t>Jason Whiteside</t>
        </is>
      </c>
      <c r="C141" s="11" t="n">
        <v>2800</v>
      </c>
      <c r="D141" t="n">
        <v>2000</v>
      </c>
      <c r="E141" t="inlineStr">
        <is>
          <t>Accounts Payable (A/P)</t>
        </is>
      </c>
      <c r="F141" t="inlineStr">
        <is>
          <t>BillPayment</t>
        </is>
      </c>
      <c r="G141" t="inlineStr">
        <is>
          <t>DD</t>
        </is>
      </c>
      <c r="M141" t="inlineStr">
        <is>
          <t>https://qbo.intuit.com/app/billpayment?txnId=1279</t>
        </is>
      </c>
    </row>
    <row r="142">
      <c r="A142" s="49" t="n">
        <v>46080</v>
      </c>
      <c r="B142" t="inlineStr">
        <is>
          <t>Jason Whiteside</t>
        </is>
      </c>
      <c r="C142" s="11" t="n">
        <v>-2800</v>
      </c>
      <c r="D142" t="n">
        <v>1010</v>
      </c>
      <c r="E142" t="inlineStr">
        <is>
          <t>LOOP TV Main Checking (5210) - 1</t>
        </is>
      </c>
      <c r="F142" t="inlineStr">
        <is>
          <t>BillPayment</t>
        </is>
      </c>
      <c r="G142" t="inlineStr">
        <is>
          <t>DD</t>
        </is>
      </c>
      <c r="M142" t="inlineStr">
        <is>
          <t>https://qbo.intuit.com/app/billpayment?txnId=1279</t>
        </is>
      </c>
    </row>
    <row r="143">
      <c r="A143" s="49" t="n">
        <v>46080</v>
      </c>
      <c r="B143" t="inlineStr">
        <is>
          <t>FuzeBox AI LLC (IC Vendor)</t>
        </is>
      </c>
      <c r="C143" s="11" t="n">
        <v>-10000</v>
      </c>
      <c r="D143" t="n">
        <v>2000</v>
      </c>
      <c r="E143" t="inlineStr">
        <is>
          <t>Accounts Payable (A/P)</t>
        </is>
      </c>
      <c r="F143" t="inlineStr">
        <is>
          <t>Bill</t>
        </is>
      </c>
      <c r="M143" t="inlineStr">
        <is>
          <t>https://qbo.intuit.com/app/bill?txnId=1305</t>
        </is>
      </c>
    </row>
    <row r="144">
      <c r="A144" s="49" t="n">
        <v>46080</v>
      </c>
      <c r="B144" t="inlineStr">
        <is>
          <t>FuzeBox AI LLC (IC Vendor)</t>
        </is>
      </c>
      <c r="C144" s="11" t="n">
        <v>10000</v>
      </c>
      <c r="E144" t="inlineStr">
        <is>
          <t>Uncategorized Expense</t>
        </is>
      </c>
      <c r="F144" t="inlineStr">
        <is>
          <t>Bill</t>
        </is>
      </c>
      <c r="M144" t="inlineStr">
        <is>
          <t>https://qbo.intuit.com/app/bill?txnId=1305</t>
        </is>
      </c>
    </row>
    <row r="145">
      <c r="A145" s="49" t="n">
        <v>46080</v>
      </c>
      <c r="B145" t="inlineStr">
        <is>
          <t>Gabriel Morgan</t>
        </is>
      </c>
      <c r="C145" s="11" t="n">
        <v>2496.64</v>
      </c>
      <c r="D145" t="n">
        <v>2000</v>
      </c>
      <c r="E145" t="inlineStr">
        <is>
          <t>Accounts Payable (A/P)</t>
        </is>
      </c>
      <c r="F145" t="inlineStr">
        <is>
          <t>BillPayment</t>
        </is>
      </c>
      <c r="G145" t="inlineStr">
        <is>
          <t>DD</t>
        </is>
      </c>
      <c r="M145" t="inlineStr">
        <is>
          <t>https://qbo.intuit.com/app/billpayment?txnId=1285</t>
        </is>
      </c>
    </row>
    <row r="146">
      <c r="A146" s="49" t="n">
        <v>46080</v>
      </c>
      <c r="B146" t="inlineStr">
        <is>
          <t>Gabriel Morgan</t>
        </is>
      </c>
      <c r="C146" s="11" t="n">
        <v>-2496.64</v>
      </c>
      <c r="D146" t="n">
        <v>1010</v>
      </c>
      <c r="E146" t="inlineStr">
        <is>
          <t>LOOP TV Main Checking (5210) - 1</t>
        </is>
      </c>
      <c r="F146" t="inlineStr">
        <is>
          <t>BillPayment</t>
        </is>
      </c>
      <c r="G146" t="inlineStr">
        <is>
          <t>DD</t>
        </is>
      </c>
      <c r="M146" t="inlineStr">
        <is>
          <t>https://qbo.intuit.com/app/billpayment?txnId=1285</t>
        </is>
      </c>
    </row>
    <row r="147">
      <c r="A147" s="49" t="n">
        <v>46080</v>
      </c>
      <c r="B147" t="inlineStr">
        <is>
          <t>Sonobi Inc.</t>
        </is>
      </c>
      <c r="C147" s="11" t="n">
        <v>-321.58</v>
      </c>
      <c r="D147" t="n">
        <v>1100</v>
      </c>
      <c r="E147" t="inlineStr">
        <is>
          <t>Accounts Receivable (A/R)</t>
        </is>
      </c>
      <c r="F147" t="inlineStr">
        <is>
          <t>Payment</t>
        </is>
      </c>
      <c r="G147" t="inlineStr">
        <is>
          <t>DVQVBJVEDK</t>
        </is>
      </c>
      <c r="M147" t="inlineStr">
        <is>
          <t>https://qbo.intuit.com/app/recvpayment?txnId=1268</t>
        </is>
      </c>
    </row>
    <row r="148">
      <c r="A148" s="49" t="n">
        <v>46080</v>
      </c>
      <c r="B148" t="inlineStr">
        <is>
          <t>Sonobi Inc.</t>
        </is>
      </c>
      <c r="C148" s="11" t="n">
        <v>321.58</v>
      </c>
      <c r="D148" t="n">
        <v>1010</v>
      </c>
      <c r="E148" t="inlineStr">
        <is>
          <t>LOOP TV Main Checking (5210) - 1</t>
        </is>
      </c>
      <c r="F148" t="inlineStr">
        <is>
          <t>Payment</t>
        </is>
      </c>
      <c r="G148" t="inlineStr">
        <is>
          <t>DVQVBJVEDK</t>
        </is>
      </c>
      <c r="M148" t="inlineStr">
        <is>
          <t>https://qbo.intuit.com/app/recvpayment?txnId=1268</t>
        </is>
      </c>
    </row>
    <row r="149">
      <c r="A149" s="49" t="n">
        <v>46080</v>
      </c>
      <c r="B149" t="inlineStr">
        <is>
          <t>FuzeBox AI LLC (IC Customer)</t>
        </is>
      </c>
      <c r="C149" s="11" t="n">
        <v>10000</v>
      </c>
      <c r="D149" t="n">
        <v>1120</v>
      </c>
      <c r="E149" t="inlineStr">
        <is>
          <t>Intercompany Receivable - Fuzebox Ai</t>
        </is>
      </c>
      <c r="F149" t="inlineStr">
        <is>
          <t>JournalEntry</t>
        </is>
      </c>
      <c r="G149" t="inlineStr">
        <is>
          <t>2026ReclassFuzeloan</t>
        </is>
      </c>
      <c r="M149" t="inlineStr">
        <is>
          <t>https://qbo.intuit.com/app/journal?txnId=1488</t>
        </is>
      </c>
    </row>
    <row r="150">
      <c r="A150" s="49" t="n">
        <v>46080</v>
      </c>
      <c r="B150" t="inlineStr">
        <is>
          <t>FuzeBox AI LLC (IC Customer)</t>
        </is>
      </c>
      <c r="C150" s="11" t="n">
        <v>-10000</v>
      </c>
      <c r="E150" t="inlineStr">
        <is>
          <t>Uncategorized Expense</t>
        </is>
      </c>
      <c r="F150" t="inlineStr">
        <is>
          <t>JournalEntry</t>
        </is>
      </c>
      <c r="G150" t="inlineStr">
        <is>
          <t>2026ReclassFuzeloan</t>
        </is>
      </c>
      <c r="M150" t="inlineStr">
        <is>
          <t>https://qbo.intuit.com/app/journal?txnId=1488</t>
        </is>
      </c>
    </row>
    <row r="151">
      <c r="A151" s="49" t="n">
        <v>46080</v>
      </c>
      <c r="B151" t="inlineStr">
        <is>
          <t>Vistar Media</t>
        </is>
      </c>
      <c r="C151" s="11" t="n">
        <v>-67.14</v>
      </c>
      <c r="D151" t="n">
        <v>1100</v>
      </c>
      <c r="E151" t="inlineStr">
        <is>
          <t>Accounts Receivable (A/R)</t>
        </is>
      </c>
      <c r="F151" t="inlineStr">
        <is>
          <t>Payment</t>
        </is>
      </c>
      <c r="M151" t="inlineStr">
        <is>
          <t>https://qbo.intuit.com/app/recvpayment?txnId=1324</t>
        </is>
      </c>
    </row>
    <row r="152">
      <c r="A152" s="49" t="n">
        <v>46080</v>
      </c>
      <c r="B152" t="inlineStr">
        <is>
          <t>Vistar Media</t>
        </is>
      </c>
      <c r="C152" s="11" t="n">
        <v>-30706.57</v>
      </c>
      <c r="D152" t="n">
        <v>1100</v>
      </c>
      <c r="E152" t="inlineStr">
        <is>
          <t>Accounts Receivable (A/R)</t>
        </is>
      </c>
      <c r="F152" t="inlineStr">
        <is>
          <t>Payment</t>
        </is>
      </c>
      <c r="M152" t="inlineStr">
        <is>
          <t>https://qbo.intuit.com/app/recvpayment?txnId=1324</t>
        </is>
      </c>
    </row>
    <row r="153">
      <c r="A153" s="49" t="n">
        <v>46080</v>
      </c>
      <c r="B153" t="inlineStr">
        <is>
          <t>Vistar Media</t>
        </is>
      </c>
      <c r="C153" s="11" t="n">
        <v>-3320.8</v>
      </c>
      <c r="D153" t="n">
        <v>1100</v>
      </c>
      <c r="E153" t="inlineStr">
        <is>
          <t>Accounts Receivable (A/R)</t>
        </is>
      </c>
      <c r="F153" t="inlineStr">
        <is>
          <t>Payment</t>
        </is>
      </c>
      <c r="M153" t="inlineStr">
        <is>
          <t>https://qbo.intuit.com/app/recvpayment?txnId=1324</t>
        </is>
      </c>
    </row>
    <row r="154">
      <c r="A154" s="49" t="n">
        <v>46080</v>
      </c>
      <c r="B154" t="inlineStr">
        <is>
          <t>Vistar Media</t>
        </is>
      </c>
      <c r="C154" s="11" t="n">
        <v>-7.16</v>
      </c>
      <c r="D154" t="n">
        <v>1100</v>
      </c>
      <c r="E154" t="inlineStr">
        <is>
          <t>Accounts Receivable (A/R)</t>
        </is>
      </c>
      <c r="F154" t="inlineStr">
        <is>
          <t>Payment</t>
        </is>
      </c>
      <c r="M154" t="inlineStr">
        <is>
          <t>https://qbo.intuit.com/app/recvpayment?txnId=1324</t>
        </is>
      </c>
    </row>
    <row r="155">
      <c r="A155" s="49" t="n">
        <v>46080</v>
      </c>
      <c r="B155" t="inlineStr">
        <is>
          <t>Vistar Media</t>
        </is>
      </c>
      <c r="C155" s="11" t="n">
        <v>-492.6</v>
      </c>
      <c r="D155" t="n">
        <v>1100</v>
      </c>
      <c r="E155" t="inlineStr">
        <is>
          <t>Accounts Receivable (A/R)</t>
        </is>
      </c>
      <c r="F155" t="inlineStr">
        <is>
          <t>Payment</t>
        </is>
      </c>
      <c r="M155" t="inlineStr">
        <is>
          <t>https://qbo.intuit.com/app/recvpayment?txnId=1324</t>
        </is>
      </c>
    </row>
    <row r="156">
      <c r="A156" s="49" t="n">
        <v>46080</v>
      </c>
      <c r="B156" t="inlineStr">
        <is>
          <t>Vistar Media</t>
        </is>
      </c>
      <c r="C156" s="11" t="n">
        <v>-1311.67</v>
      </c>
      <c r="D156" t="n">
        <v>1100</v>
      </c>
      <c r="E156" t="inlineStr">
        <is>
          <t>Accounts Receivable (A/R)</t>
        </is>
      </c>
      <c r="F156" t="inlineStr">
        <is>
          <t>Payment</t>
        </is>
      </c>
      <c r="M156" t="inlineStr">
        <is>
          <t>https://qbo.intuit.com/app/recvpayment?txnId=1324</t>
        </is>
      </c>
    </row>
    <row r="157">
      <c r="A157" s="49" t="n">
        <v>46080</v>
      </c>
      <c r="B157" t="inlineStr">
        <is>
          <t>Vistar Media</t>
        </is>
      </c>
      <c r="C157" s="11" t="n">
        <v>-369.08</v>
      </c>
      <c r="D157" t="n">
        <v>1100</v>
      </c>
      <c r="E157" t="inlineStr">
        <is>
          <t>Accounts Receivable (A/R)</t>
        </is>
      </c>
      <c r="F157" t="inlineStr">
        <is>
          <t>Payment</t>
        </is>
      </c>
      <c r="M157" t="inlineStr">
        <is>
          <t>https://qbo.intuit.com/app/recvpayment?txnId=1324</t>
        </is>
      </c>
    </row>
    <row r="158">
      <c r="A158" s="49" t="n">
        <v>46080</v>
      </c>
      <c r="B158" t="inlineStr">
        <is>
          <t>Vistar Media</t>
        </is>
      </c>
      <c r="C158" s="11" t="n">
        <v>-304.53</v>
      </c>
      <c r="D158" t="n">
        <v>1100</v>
      </c>
      <c r="E158" t="inlineStr">
        <is>
          <t>Accounts Receivable (A/R)</t>
        </is>
      </c>
      <c r="F158" t="inlineStr">
        <is>
          <t>Payment</t>
        </is>
      </c>
      <c r="M158" t="inlineStr">
        <is>
          <t>https://qbo.intuit.com/app/recvpayment?txnId=1324</t>
        </is>
      </c>
    </row>
    <row r="159">
      <c r="A159" s="49" t="n">
        <v>46080</v>
      </c>
      <c r="B159" t="inlineStr">
        <is>
          <t>Vistar Media</t>
        </is>
      </c>
      <c r="C159" s="11" t="n">
        <v>36579.55</v>
      </c>
      <c r="D159" t="n">
        <v>1010</v>
      </c>
      <c r="E159" t="inlineStr">
        <is>
          <t>LOOP TV Main Checking (5210) - 1</t>
        </is>
      </c>
      <c r="F159" t="inlineStr">
        <is>
          <t>Payment</t>
        </is>
      </c>
      <c r="M159" t="inlineStr">
        <is>
          <t>https://qbo.intuit.com/app/recvpayment?txnId=1324</t>
        </is>
      </c>
    </row>
    <row r="160">
      <c r="A160" s="49" t="n">
        <v>46080</v>
      </c>
      <c r="B160" t="inlineStr">
        <is>
          <t>Raymond Lee</t>
        </is>
      </c>
      <c r="C160" s="11" t="n">
        <v>3015.14</v>
      </c>
      <c r="D160" t="n">
        <v>2000</v>
      </c>
      <c r="E160" t="inlineStr">
        <is>
          <t>Accounts Payable (A/P)</t>
        </is>
      </c>
      <c r="F160" t="inlineStr">
        <is>
          <t>BillPayment</t>
        </is>
      </c>
      <c r="G160" t="inlineStr">
        <is>
          <t>DD</t>
        </is>
      </c>
      <c r="M160" t="inlineStr">
        <is>
          <t>https://qbo.intuit.com/app/billpayment?txnId=1277</t>
        </is>
      </c>
    </row>
    <row r="161">
      <c r="A161" s="49" t="n">
        <v>46080</v>
      </c>
      <c r="B161" t="inlineStr">
        <is>
          <t>Raymond Lee</t>
        </is>
      </c>
      <c r="C161" s="11" t="n">
        <v>-3015.14</v>
      </c>
      <c r="D161" t="n">
        <v>1010</v>
      </c>
      <c r="E161" t="inlineStr">
        <is>
          <t>LOOP TV Main Checking (5210) - 1</t>
        </is>
      </c>
      <c r="F161" t="inlineStr">
        <is>
          <t>BillPayment</t>
        </is>
      </c>
      <c r="G161" t="inlineStr">
        <is>
          <t>DD</t>
        </is>
      </c>
      <c r="M161" t="inlineStr">
        <is>
          <t>https://qbo.intuit.com/app/billpayment?txnId=1277</t>
        </is>
      </c>
    </row>
    <row r="162">
      <c r="A162" s="49" t="n">
        <v>46080</v>
      </c>
      <c r="B162" t="inlineStr">
        <is>
          <t>FuzeBox AI LLC (IC Vendor)</t>
        </is>
      </c>
      <c r="C162" s="11" t="n">
        <v>0</v>
      </c>
      <c r="F162" t="inlineStr">
        <is>
          <t>BillPayment</t>
        </is>
      </c>
      <c r="M162" t="inlineStr">
        <is>
          <t>https://qbo.intuit.com/app/billpayment?txnId=1300000086</t>
        </is>
      </c>
    </row>
    <row r="163">
      <c r="A163" s="49" t="n">
        <v>46080</v>
      </c>
      <c r="B163" t="inlineStr">
        <is>
          <t>VIP Play, Inc. (IC Vendor)</t>
        </is>
      </c>
      <c r="C163" s="11" t="n">
        <v>0</v>
      </c>
      <c r="F163" t="inlineStr">
        <is>
          <t>BillPayment</t>
        </is>
      </c>
      <c r="M163" t="inlineStr">
        <is>
          <t>https://qbo.intuit.com/app/billpayment?txnId=1300000089</t>
        </is>
      </c>
    </row>
    <row r="164">
      <c r="A164" s="49" t="n">
        <v>46080</v>
      </c>
      <c r="B164" t="inlineStr">
        <is>
          <t>Peter MacKenzie</t>
        </is>
      </c>
      <c r="C164" s="11" t="n">
        <v>5749.39</v>
      </c>
      <c r="D164" t="n">
        <v>2000</v>
      </c>
      <c r="E164" t="inlineStr">
        <is>
          <t>Accounts Payable (A/P)</t>
        </is>
      </c>
      <c r="F164" t="inlineStr">
        <is>
          <t>BillPayment</t>
        </is>
      </c>
      <c r="G164" t="inlineStr">
        <is>
          <t>DD</t>
        </is>
      </c>
      <c r="M164" t="inlineStr">
        <is>
          <t>https://qbo.intuit.com/app/billpayment?txnId=1284</t>
        </is>
      </c>
    </row>
    <row r="165">
      <c r="A165" s="49" t="n">
        <v>46080</v>
      </c>
      <c r="B165" t="inlineStr">
        <is>
          <t>Peter MacKenzie</t>
        </is>
      </c>
      <c r="C165" s="11" t="n">
        <v>-5749.39</v>
      </c>
      <c r="D165" t="n">
        <v>1010</v>
      </c>
      <c r="E165" t="inlineStr">
        <is>
          <t>LOOP TV Main Checking (5210) - 1</t>
        </is>
      </c>
      <c r="F165" t="inlineStr">
        <is>
          <t>BillPayment</t>
        </is>
      </c>
      <c r="G165" t="inlineStr">
        <is>
          <t>DD</t>
        </is>
      </c>
      <c r="M165" t="inlineStr">
        <is>
          <t>https://qbo.intuit.com/app/billpayment?txnId=1284</t>
        </is>
      </c>
    </row>
    <row r="166">
      <c r="A166" s="49" t="n">
        <v>46080</v>
      </c>
      <c r="B166" t="inlineStr">
        <is>
          <t>FuzeBox AI LLC (IC Vendor)</t>
        </is>
      </c>
      <c r="C166" s="11" t="n">
        <v>10000</v>
      </c>
      <c r="D166" t="n">
        <v>2000</v>
      </c>
      <c r="E166" t="inlineStr">
        <is>
          <t>Accounts Payable (A/P)</t>
        </is>
      </c>
      <c r="F166" t="inlineStr">
        <is>
          <t>BillPayment</t>
        </is>
      </c>
      <c r="G166" t="inlineStr">
        <is>
          <t>22</t>
        </is>
      </c>
      <c r="M166" t="inlineStr">
        <is>
          <t>https://qbo.intuit.com/app/billpayment?txnId=1360</t>
        </is>
      </c>
    </row>
    <row r="167">
      <c r="A167" s="49" t="n">
        <v>46080</v>
      </c>
      <c r="B167" t="inlineStr">
        <is>
          <t>FuzeBox AI LLC (IC Vendor)</t>
        </is>
      </c>
      <c r="C167" s="11" t="n">
        <v>-10000</v>
      </c>
      <c r="D167" t="n">
        <v>1010</v>
      </c>
      <c r="E167" t="inlineStr">
        <is>
          <t>LOOP TV Main Checking (5210) - 1</t>
        </is>
      </c>
      <c r="F167" t="inlineStr">
        <is>
          <t>BillPayment</t>
        </is>
      </c>
      <c r="G167" t="inlineStr">
        <is>
          <t>22</t>
        </is>
      </c>
      <c r="M167" t="inlineStr">
        <is>
          <t>https://qbo.intuit.com/app/billpayment?txnId=1360</t>
        </is>
      </c>
    </row>
    <row r="168">
      <c r="A168" s="49" t="n">
        <v>46080</v>
      </c>
      <c r="B168" t="inlineStr">
        <is>
          <t>Grace Tark</t>
        </is>
      </c>
      <c r="C168" s="11" t="n">
        <v>5317.03</v>
      </c>
      <c r="D168" t="n">
        <v>2000</v>
      </c>
      <c r="E168" t="inlineStr">
        <is>
          <t>Accounts Payable (A/P)</t>
        </is>
      </c>
      <c r="F168" t="inlineStr">
        <is>
          <t>BillPayment</t>
        </is>
      </c>
      <c r="G168" t="inlineStr">
        <is>
          <t>DD</t>
        </is>
      </c>
      <c r="M168" t="inlineStr">
        <is>
          <t>https://qbo.intuit.com/app/billpayment?txnId=1280</t>
        </is>
      </c>
    </row>
    <row r="169">
      <c r="A169" s="49" t="n">
        <v>46080</v>
      </c>
      <c r="B169" t="inlineStr">
        <is>
          <t>Grace Tark</t>
        </is>
      </c>
      <c r="C169" s="11" t="n">
        <v>-5317.03</v>
      </c>
      <c r="D169" t="n">
        <v>1010</v>
      </c>
      <c r="E169" t="inlineStr">
        <is>
          <t>LOOP TV Main Checking (5210) - 1</t>
        </is>
      </c>
      <c r="F169" t="inlineStr">
        <is>
          <t>BillPayment</t>
        </is>
      </c>
      <c r="G169" t="inlineStr">
        <is>
          <t>DD</t>
        </is>
      </c>
      <c r="M169" t="inlineStr">
        <is>
          <t>https://qbo.intuit.com/app/billpayment?txnId=1280</t>
        </is>
      </c>
    </row>
    <row r="170">
      <c r="A170" s="49" t="n">
        <v>46080</v>
      </c>
      <c r="B170" t="inlineStr">
        <is>
          <t>Place Exchange</t>
        </is>
      </c>
      <c r="C170" s="11" t="n">
        <v>-35.39</v>
      </c>
      <c r="D170" t="n">
        <v>1100</v>
      </c>
      <c r="E170" t="inlineStr">
        <is>
          <t>Accounts Receivable (A/R)</t>
        </is>
      </c>
      <c r="F170" t="inlineStr">
        <is>
          <t>Payment</t>
        </is>
      </c>
      <c r="M170" t="inlineStr">
        <is>
          <t>https://qbo.intuit.com/app/recvpayment?txnId=1314</t>
        </is>
      </c>
    </row>
    <row r="171">
      <c r="A171" s="49" t="n">
        <v>46080</v>
      </c>
      <c r="B171" t="inlineStr">
        <is>
          <t>Place Exchange</t>
        </is>
      </c>
      <c r="C171" s="11" t="n">
        <v>-18945.69</v>
      </c>
      <c r="D171" t="n">
        <v>1100</v>
      </c>
      <c r="E171" t="inlineStr">
        <is>
          <t>Accounts Receivable (A/R)</t>
        </is>
      </c>
      <c r="F171" t="inlineStr">
        <is>
          <t>Payment</t>
        </is>
      </c>
      <c r="M171" t="inlineStr">
        <is>
          <t>https://qbo.intuit.com/app/recvpayment?txnId=1314</t>
        </is>
      </c>
    </row>
    <row r="172">
      <c r="A172" s="49" t="n">
        <v>46080</v>
      </c>
      <c r="B172" t="inlineStr">
        <is>
          <t>Place Exchange</t>
        </is>
      </c>
      <c r="C172" s="11" t="n">
        <v>-510.97</v>
      </c>
      <c r="D172" t="n">
        <v>1100</v>
      </c>
      <c r="E172" t="inlineStr">
        <is>
          <t>Accounts Receivable (A/R)</t>
        </is>
      </c>
      <c r="F172" t="inlineStr">
        <is>
          <t>Payment</t>
        </is>
      </c>
      <c r="M172" t="inlineStr">
        <is>
          <t>https://qbo.intuit.com/app/recvpayment?txnId=1314</t>
        </is>
      </c>
    </row>
    <row r="173">
      <c r="A173" s="49" t="n">
        <v>46080</v>
      </c>
      <c r="B173" t="inlineStr">
        <is>
          <t>Place Exchange</t>
        </is>
      </c>
      <c r="C173" s="11" t="n">
        <v>-2344.95</v>
      </c>
      <c r="D173" t="n">
        <v>1100</v>
      </c>
      <c r="E173" t="inlineStr">
        <is>
          <t>Accounts Receivable (A/R)</t>
        </is>
      </c>
      <c r="F173" t="inlineStr">
        <is>
          <t>Payment</t>
        </is>
      </c>
      <c r="M173" t="inlineStr">
        <is>
          <t>https://qbo.intuit.com/app/recvpayment?txnId=1314</t>
        </is>
      </c>
    </row>
    <row r="174">
      <c r="A174" s="49" t="n">
        <v>46080</v>
      </c>
      <c r="B174" t="inlineStr">
        <is>
          <t>Place Exchange</t>
        </is>
      </c>
      <c r="C174" s="11" t="n">
        <v>-3.58</v>
      </c>
      <c r="D174" t="n">
        <v>1100</v>
      </c>
      <c r="E174" t="inlineStr">
        <is>
          <t>Accounts Receivable (A/R)</t>
        </is>
      </c>
      <c r="F174" t="inlineStr">
        <is>
          <t>Payment</t>
        </is>
      </c>
      <c r="M174" t="inlineStr">
        <is>
          <t>https://qbo.intuit.com/app/recvpayment?txnId=1314</t>
        </is>
      </c>
    </row>
    <row r="175">
      <c r="A175" s="49" t="n">
        <v>46080</v>
      </c>
      <c r="B175" t="inlineStr">
        <is>
          <t>Place Exchange</t>
        </is>
      </c>
      <c r="C175" s="11" t="n">
        <v>21840.58</v>
      </c>
      <c r="D175" t="n">
        <v>1010</v>
      </c>
      <c r="E175" t="inlineStr">
        <is>
          <t>LOOP TV Main Checking (5210) - 1</t>
        </is>
      </c>
      <c r="F175" t="inlineStr">
        <is>
          <t>Payment</t>
        </is>
      </c>
      <c r="M175" t="inlineStr">
        <is>
          <t>https://qbo.intuit.com/app/recvpayment?txnId=1314</t>
        </is>
      </c>
    </row>
    <row r="176">
      <c r="A176" s="49" t="n">
        <v>46080</v>
      </c>
      <c r="B176" t="inlineStr">
        <is>
          <t>BroadSign</t>
        </is>
      </c>
      <c r="C176" s="11" t="n">
        <v>-385.29</v>
      </c>
      <c r="D176" t="n">
        <v>1100</v>
      </c>
      <c r="E176" t="inlineStr">
        <is>
          <t>Accounts Receivable (A/R)</t>
        </is>
      </c>
      <c r="F176" t="inlineStr">
        <is>
          <t>Payment</t>
        </is>
      </c>
      <c r="G176" t="inlineStr">
        <is>
          <t>CAD-Invoice</t>
        </is>
      </c>
      <c r="M176" t="inlineStr">
        <is>
          <t>https://qbo.intuit.com/app/recvpayment?txnId=1327</t>
        </is>
      </c>
    </row>
    <row r="177">
      <c r="A177" s="49" t="n">
        <v>46080</v>
      </c>
      <c r="B177" t="inlineStr">
        <is>
          <t>BroadSign</t>
        </is>
      </c>
      <c r="C177" s="11" t="n">
        <v>385.29</v>
      </c>
      <c r="D177" t="n">
        <v>1010</v>
      </c>
      <c r="E177" t="inlineStr">
        <is>
          <t>LOOP TV Main Checking (5210) - 1</t>
        </is>
      </c>
      <c r="F177" t="inlineStr">
        <is>
          <t>Payment</t>
        </is>
      </c>
      <c r="G177" t="inlineStr">
        <is>
          <t>CAD-Invoice</t>
        </is>
      </c>
      <c r="M177" t="inlineStr">
        <is>
          <t>https://qbo.intuit.com/app/recvpayment?txnId=1327</t>
        </is>
      </c>
    </row>
    <row r="178">
      <c r="A178" s="49" t="n">
        <v>46080</v>
      </c>
      <c r="B178" t="inlineStr">
        <is>
          <t>GlewedTV</t>
        </is>
      </c>
      <c r="C178" s="11" t="n">
        <v>-196.75</v>
      </c>
      <c r="D178" t="n">
        <v>1100</v>
      </c>
      <c r="E178" t="inlineStr">
        <is>
          <t>Accounts Receivable (A/R)</t>
        </is>
      </c>
      <c r="F178" t="inlineStr">
        <is>
          <t>Payment</t>
        </is>
      </c>
      <c r="M178" t="inlineStr">
        <is>
          <t>https://qbo.intuit.com/app/recvpayment?txnId=1328</t>
        </is>
      </c>
    </row>
    <row r="179">
      <c r="A179" s="49" t="n">
        <v>46080</v>
      </c>
      <c r="B179" t="inlineStr">
        <is>
          <t>GlewedTV</t>
        </is>
      </c>
      <c r="C179" s="11" t="n">
        <v>196.75</v>
      </c>
      <c r="D179" t="n">
        <v>1010</v>
      </c>
      <c r="E179" t="inlineStr">
        <is>
          <t>LOOP TV Main Checking (5210) - 1</t>
        </is>
      </c>
      <c r="F179" t="inlineStr">
        <is>
          <t>Payment</t>
        </is>
      </c>
      <c r="M179" t="inlineStr">
        <is>
          <t>https://qbo.intuit.com/app/recvpayment?txnId=1328</t>
        </is>
      </c>
    </row>
    <row r="180">
      <c r="A180" s="49" t="n">
        <v>46080</v>
      </c>
      <c r="B180" t="inlineStr">
        <is>
          <t>Alexa Grillo</t>
        </is>
      </c>
      <c r="C180" s="11" t="n">
        <v>5356.63</v>
      </c>
      <c r="D180" t="n">
        <v>2000</v>
      </c>
      <c r="E180" t="inlineStr">
        <is>
          <t>Accounts Payable (A/P)</t>
        </is>
      </c>
      <c r="F180" t="inlineStr">
        <is>
          <t>BillPayment</t>
        </is>
      </c>
      <c r="G180" t="inlineStr">
        <is>
          <t>DD</t>
        </is>
      </c>
      <c r="M180" t="inlineStr">
        <is>
          <t>https://qbo.intuit.com/app/billpayment?txnId=1282</t>
        </is>
      </c>
    </row>
    <row r="181">
      <c r="A181" s="49" t="n">
        <v>46080</v>
      </c>
      <c r="B181" t="inlineStr">
        <is>
          <t>Alexa Grillo</t>
        </is>
      </c>
      <c r="C181" s="11" t="n">
        <v>-5356.63</v>
      </c>
      <c r="D181" t="n">
        <v>1010</v>
      </c>
      <c r="E181" t="inlineStr">
        <is>
          <t>LOOP TV Main Checking (5210) - 1</t>
        </is>
      </c>
      <c r="F181" t="inlineStr">
        <is>
          <t>BillPayment</t>
        </is>
      </c>
      <c r="G181" t="inlineStr">
        <is>
          <t>DD</t>
        </is>
      </c>
      <c r="M181" t="inlineStr">
        <is>
          <t>https://qbo.intuit.com/app/billpayment?txnId=1282</t>
        </is>
      </c>
    </row>
    <row r="182">
      <c r="A182" s="49" t="n">
        <v>46080</v>
      </c>
      <c r="B182" t="inlineStr">
        <is>
          <t>Daniel Heithoff</t>
        </is>
      </c>
      <c r="C182" s="11" t="n">
        <v>2522.1</v>
      </c>
      <c r="D182" t="n">
        <v>2000</v>
      </c>
      <c r="E182" t="inlineStr">
        <is>
          <t>Accounts Payable (A/P)</t>
        </is>
      </c>
      <c r="F182" t="inlineStr">
        <is>
          <t>BillPayment</t>
        </is>
      </c>
      <c r="G182" t="inlineStr">
        <is>
          <t>DD</t>
        </is>
      </c>
      <c r="M182" t="inlineStr">
        <is>
          <t>https://qbo.intuit.com/app/billpayment?txnId=1283</t>
        </is>
      </c>
    </row>
    <row r="183">
      <c r="A183" s="49" t="n">
        <v>46080</v>
      </c>
      <c r="B183" t="inlineStr">
        <is>
          <t>Daniel Heithoff</t>
        </is>
      </c>
      <c r="C183" s="11" t="n">
        <v>-2522.1</v>
      </c>
      <c r="D183" t="n">
        <v>1010</v>
      </c>
      <c r="E183" t="inlineStr">
        <is>
          <t>LOOP TV Main Checking (5210) - 1</t>
        </is>
      </c>
      <c r="F183" t="inlineStr">
        <is>
          <t>BillPayment</t>
        </is>
      </c>
      <c r="G183" t="inlineStr">
        <is>
          <t>DD</t>
        </is>
      </c>
      <c r="M183" t="inlineStr">
        <is>
          <t>https://qbo.intuit.com/app/billpayment?txnId=1283</t>
        </is>
      </c>
    </row>
    <row r="184">
      <c r="A184" s="49" t="n">
        <v>46080</v>
      </c>
      <c r="B184" t="inlineStr">
        <is>
          <t>Tyler Morrison</t>
        </is>
      </c>
      <c r="C184" s="11" t="n">
        <v>4334.76</v>
      </c>
      <c r="D184" t="n">
        <v>2000</v>
      </c>
      <c r="E184" t="inlineStr">
        <is>
          <t>Accounts Payable (A/P)</t>
        </is>
      </c>
      <c r="F184" t="inlineStr">
        <is>
          <t>BillPayment</t>
        </is>
      </c>
      <c r="G184" t="inlineStr">
        <is>
          <t>DD</t>
        </is>
      </c>
      <c r="M184" t="inlineStr">
        <is>
          <t>https://qbo.intuit.com/app/billpayment?txnId=1278</t>
        </is>
      </c>
    </row>
    <row r="185">
      <c r="A185" s="49" t="n">
        <v>46080</v>
      </c>
      <c r="B185" t="inlineStr">
        <is>
          <t>Tyler Morrison</t>
        </is>
      </c>
      <c r="C185" s="11" t="n">
        <v>-4334.76</v>
      </c>
      <c r="D185" t="n">
        <v>1010</v>
      </c>
      <c r="E185" t="inlineStr">
        <is>
          <t>LOOP TV Main Checking (5210) - 1</t>
        </is>
      </c>
      <c r="F185" t="inlineStr">
        <is>
          <t>BillPayment</t>
        </is>
      </c>
      <c r="G185" t="inlineStr">
        <is>
          <t>DD</t>
        </is>
      </c>
      <c r="M185" t="inlineStr">
        <is>
          <t>https://qbo.intuit.com/app/billpayment?txnId=1278</t>
        </is>
      </c>
    </row>
    <row r="186">
      <c r="A186" s="49" t="n">
        <v>46080</v>
      </c>
      <c r="B186" t="inlineStr">
        <is>
          <t>BetOnline</t>
        </is>
      </c>
      <c r="C186" s="11" t="n">
        <v>-25000</v>
      </c>
      <c r="D186" t="n">
        <v>1100</v>
      </c>
      <c r="E186" t="inlineStr">
        <is>
          <t>Accounts Receivable (A/R)</t>
        </is>
      </c>
      <c r="F186" t="inlineStr">
        <is>
          <t>Payment</t>
        </is>
      </c>
      <c r="M186" t="inlineStr">
        <is>
          <t>https://qbo.intuit.com/app/recvpayment?txnId=1325</t>
        </is>
      </c>
    </row>
    <row r="187">
      <c r="A187" s="49" t="n">
        <v>46080</v>
      </c>
      <c r="B187" t="inlineStr">
        <is>
          <t>BetOnline</t>
        </is>
      </c>
      <c r="C187" s="11" t="n">
        <v>-25000</v>
      </c>
      <c r="D187" t="n">
        <v>1100</v>
      </c>
      <c r="E187" t="inlineStr">
        <is>
          <t>Accounts Receivable (A/R)</t>
        </is>
      </c>
      <c r="F187" t="inlineStr">
        <is>
          <t>Payment</t>
        </is>
      </c>
      <c r="M187" t="inlineStr">
        <is>
          <t>https://qbo.intuit.com/app/recvpayment?txnId=1325</t>
        </is>
      </c>
    </row>
    <row r="188">
      <c r="A188" s="49" t="n">
        <v>46080</v>
      </c>
      <c r="B188" t="inlineStr">
        <is>
          <t>BetOnline</t>
        </is>
      </c>
      <c r="C188" s="11" t="n">
        <v>50000</v>
      </c>
      <c r="D188" t="n">
        <v>1010</v>
      </c>
      <c r="E188" t="inlineStr">
        <is>
          <t>LOOP TV Main Checking (5210) - 1</t>
        </is>
      </c>
      <c r="F188" t="inlineStr">
        <is>
          <t>Payment</t>
        </is>
      </c>
      <c r="M188" t="inlineStr">
        <is>
          <t>https://qbo.intuit.com/app/recvpayment?txnId=1325</t>
        </is>
      </c>
    </row>
    <row r="189">
      <c r="A189" s="49" t="n">
        <v>46080</v>
      </c>
      <c r="B189" t="inlineStr">
        <is>
          <t>Sonya Mendoza</t>
        </is>
      </c>
      <c r="C189" s="11" t="n">
        <v>7673.67</v>
      </c>
      <c r="D189" t="n">
        <v>2000</v>
      </c>
      <c r="E189" t="inlineStr">
        <is>
          <t>Accounts Payable (A/P)</t>
        </is>
      </c>
      <c r="F189" t="inlineStr">
        <is>
          <t>BillPayment</t>
        </is>
      </c>
      <c r="G189" t="inlineStr">
        <is>
          <t>DD</t>
        </is>
      </c>
      <c r="M189" t="inlineStr">
        <is>
          <t>https://qbo.intuit.com/app/billpayment?txnId=1286</t>
        </is>
      </c>
    </row>
    <row r="190">
      <c r="A190" s="49" t="n">
        <v>46080</v>
      </c>
      <c r="B190" t="inlineStr">
        <is>
          <t>Sonya Mendoza</t>
        </is>
      </c>
      <c r="C190" s="11" t="n">
        <v>-7673.67</v>
      </c>
      <c r="D190" t="n">
        <v>1010</v>
      </c>
      <c r="E190" t="inlineStr">
        <is>
          <t>LOOP TV Main Checking (5210) - 1</t>
        </is>
      </c>
      <c r="F190" t="inlineStr">
        <is>
          <t>BillPayment</t>
        </is>
      </c>
      <c r="G190" t="inlineStr">
        <is>
          <t>DD</t>
        </is>
      </c>
      <c r="M190" t="inlineStr">
        <is>
          <t>https://qbo.intuit.com/app/billpayment?txnId=1286</t>
        </is>
      </c>
    </row>
    <row r="191">
      <c r="A191" s="49" t="n">
        <v>46080</v>
      </c>
      <c r="B191" t="inlineStr">
        <is>
          <t>Chimera Digital Strategy</t>
        </is>
      </c>
      <c r="C191" s="11" t="n">
        <v>8000</v>
      </c>
      <c r="D191" t="n">
        <v>2000</v>
      </c>
      <c r="E191" t="inlineStr">
        <is>
          <t>Accounts Payable (A/P)</t>
        </is>
      </c>
      <c r="F191" t="inlineStr">
        <is>
          <t>BillPayment</t>
        </is>
      </c>
      <c r="G191" t="inlineStr">
        <is>
          <t>DD</t>
        </is>
      </c>
      <c r="M191" t="inlineStr">
        <is>
          <t>https://qbo.intuit.com/app/billpayment?txnId=1271</t>
        </is>
      </c>
    </row>
    <row r="192">
      <c r="A192" s="49" t="n">
        <v>46080</v>
      </c>
      <c r="B192" t="inlineStr">
        <is>
          <t>Chimera Digital Strategy</t>
        </is>
      </c>
      <c r="C192" s="11" t="n">
        <v>-8000</v>
      </c>
      <c r="D192" t="n">
        <v>1010</v>
      </c>
      <c r="E192" t="inlineStr">
        <is>
          <t>LOOP TV Main Checking (5210) - 1</t>
        </is>
      </c>
      <c r="F192" t="inlineStr">
        <is>
          <t>BillPayment</t>
        </is>
      </c>
      <c r="G192" t="inlineStr">
        <is>
          <t>DD</t>
        </is>
      </c>
      <c r="M192" t="inlineStr">
        <is>
          <t>https://qbo.intuit.com/app/billpayment?txnId=1271</t>
        </is>
      </c>
    </row>
    <row r="193">
      <c r="A193" s="49" t="n">
        <v>46080</v>
      </c>
      <c r="B193" t="inlineStr">
        <is>
          <t>Crystal Buss</t>
        </is>
      </c>
      <c r="C193" s="11" t="n">
        <v>2562.74</v>
      </c>
      <c r="D193" t="n">
        <v>2000</v>
      </c>
      <c r="E193" t="inlineStr">
        <is>
          <t>Accounts Payable (A/P)</t>
        </is>
      </c>
      <c r="F193" t="inlineStr">
        <is>
          <t>BillPayment</t>
        </is>
      </c>
      <c r="G193" t="inlineStr">
        <is>
          <t>DD</t>
        </is>
      </c>
      <c r="M193" t="inlineStr">
        <is>
          <t>https://qbo.intuit.com/app/billpayment?txnId=1272</t>
        </is>
      </c>
    </row>
    <row r="194">
      <c r="A194" s="49" t="n">
        <v>46080</v>
      </c>
      <c r="B194" t="inlineStr">
        <is>
          <t>Crystal Buss</t>
        </is>
      </c>
      <c r="C194" s="11" t="n">
        <v>-2562.74</v>
      </c>
      <c r="D194" t="n">
        <v>1010</v>
      </c>
      <c r="E194" t="inlineStr">
        <is>
          <t>LOOP TV Main Checking (5210) - 1</t>
        </is>
      </c>
      <c r="F194" t="inlineStr">
        <is>
          <t>BillPayment</t>
        </is>
      </c>
      <c r="G194" t="inlineStr">
        <is>
          <t>DD</t>
        </is>
      </c>
      <c r="M194" t="inlineStr">
        <is>
          <t>https://qbo.intuit.com/app/billpayment?txnId=1272</t>
        </is>
      </c>
    </row>
    <row r="195">
      <c r="A195" s="49" t="n">
        <v>46080</v>
      </c>
      <c r="B195" t="inlineStr">
        <is>
          <t>MacWorks (Craig)</t>
        </is>
      </c>
      <c r="C195" s="11" t="n">
        <v>14708.67</v>
      </c>
      <c r="D195" t="n">
        <v>2000</v>
      </c>
      <c r="E195" t="inlineStr">
        <is>
          <t>Accounts Payable (A/P)</t>
        </is>
      </c>
      <c r="F195" t="inlineStr">
        <is>
          <t>BillPayment</t>
        </is>
      </c>
      <c r="G195" t="inlineStr">
        <is>
          <t>DD</t>
        </is>
      </c>
      <c r="M195" t="inlineStr">
        <is>
          <t>https://qbo.intuit.com/app/billpayment?txnId=1281</t>
        </is>
      </c>
    </row>
    <row r="196">
      <c r="A196" s="49" t="n">
        <v>46080</v>
      </c>
      <c r="B196" t="inlineStr">
        <is>
          <t>MacWorks (Craig)</t>
        </is>
      </c>
      <c r="C196" s="11" t="n">
        <v>-14708.67</v>
      </c>
      <c r="D196" t="n">
        <v>1010</v>
      </c>
      <c r="E196" t="inlineStr">
        <is>
          <t>LOOP TV Main Checking (5210) - 1</t>
        </is>
      </c>
      <c r="F196" t="inlineStr">
        <is>
          <t>BillPayment</t>
        </is>
      </c>
      <c r="G196" t="inlineStr">
        <is>
          <t>DD</t>
        </is>
      </c>
      <c r="M196" t="inlineStr">
        <is>
          <t>https://qbo.intuit.com/app/billpayment?txnId=1281</t>
        </is>
      </c>
    </row>
    <row r="197">
      <c r="A197" s="49" t="n">
        <v>46080</v>
      </c>
      <c r="B197" t="inlineStr">
        <is>
          <t>Evoke Technologies LLC</t>
        </is>
      </c>
      <c r="C197" s="11" t="n">
        <v>14840</v>
      </c>
      <c r="D197" t="n">
        <v>2000</v>
      </c>
      <c r="E197" t="inlineStr">
        <is>
          <t>Accounts Payable (A/P)</t>
        </is>
      </c>
      <c r="F197" t="inlineStr">
        <is>
          <t>BillPayment</t>
        </is>
      </c>
      <c r="M197" t="inlineStr">
        <is>
          <t>https://qbo.intuit.com/app/billpayment?txnId=1300000085</t>
        </is>
      </c>
    </row>
    <row r="198">
      <c r="A198" s="49" t="n">
        <v>46080</v>
      </c>
      <c r="B198" t="inlineStr">
        <is>
          <t>Evoke Technologies LLC</t>
        </is>
      </c>
      <c r="C198" s="11" t="n">
        <v>-14840</v>
      </c>
      <c r="D198" t="n">
        <v>1010</v>
      </c>
      <c r="E198" t="inlineStr">
        <is>
          <t>LOOP TV Main Checking (5210) - 1</t>
        </is>
      </c>
      <c r="F198" t="inlineStr">
        <is>
          <t>BillPayment</t>
        </is>
      </c>
      <c r="M198" t="inlineStr">
        <is>
          <t>https://qbo.intuit.com/app/billpayment?txnId=1300000085</t>
        </is>
      </c>
    </row>
    <row r="199">
      <c r="A199" s="49" t="n">
        <v>46080</v>
      </c>
      <c r="B199" t="inlineStr">
        <is>
          <t>Mike Bugiloli</t>
        </is>
      </c>
      <c r="C199" s="11" t="n">
        <v>4000</v>
      </c>
      <c r="D199" t="n">
        <v>2000</v>
      </c>
      <c r="E199" t="inlineStr">
        <is>
          <t>Accounts Payable (A/P)</t>
        </is>
      </c>
      <c r="F199" t="inlineStr">
        <is>
          <t>BillPayment</t>
        </is>
      </c>
      <c r="G199" t="inlineStr">
        <is>
          <t>DD</t>
        </is>
      </c>
      <c r="M199" t="inlineStr">
        <is>
          <t>https://qbo.intuit.com/app/billpayment?txnId=1287</t>
        </is>
      </c>
    </row>
    <row r="200">
      <c r="A200" s="49" t="n">
        <v>46080</v>
      </c>
      <c r="B200" t="inlineStr">
        <is>
          <t>Mike Bugiloli</t>
        </is>
      </c>
      <c r="C200" s="11" t="n">
        <v>-4000</v>
      </c>
      <c r="D200" t="n">
        <v>1010</v>
      </c>
      <c r="E200" t="inlineStr">
        <is>
          <t>LOOP TV Main Checking (5210) - 1</t>
        </is>
      </c>
      <c r="F200" t="inlineStr">
        <is>
          <t>BillPayment</t>
        </is>
      </c>
      <c r="G200" t="inlineStr">
        <is>
          <t>DD</t>
        </is>
      </c>
      <c r="M200" t="inlineStr">
        <is>
          <t>https://qbo.intuit.com/app/billpayment?txnId=1287</t>
        </is>
      </c>
    </row>
    <row r="201">
      <c r="A201" s="49" t="n">
        <v>46079</v>
      </c>
      <c r="B201" t="inlineStr">
        <is>
          <t>BusinessWire</t>
        </is>
      </c>
      <c r="C201" s="11" t="n">
        <v>-1400</v>
      </c>
      <c r="D201" t="n">
        <v>2000</v>
      </c>
      <c r="E201" t="inlineStr">
        <is>
          <t>Accounts Payable (A/P)</t>
        </is>
      </c>
      <c r="F201" t="inlineStr">
        <is>
          <t>Bill</t>
        </is>
      </c>
      <c r="G201" t="inlineStr">
        <is>
          <t>5819354c NR/w</t>
        </is>
      </c>
      <c r="M201" t="inlineStr">
        <is>
          <t>https://qbo.intuit.com/app/bill?txnId=1303</t>
        </is>
      </c>
    </row>
    <row r="202">
      <c r="A202" s="49" t="n">
        <v>46079</v>
      </c>
      <c r="B202" t="inlineStr">
        <is>
          <t>BusinessWire</t>
        </is>
      </c>
      <c r="C202" s="11" t="n">
        <v>1400</v>
      </c>
      <c r="D202" t="n">
        <v>6205</v>
      </c>
      <c r="E202" t="inlineStr">
        <is>
          <t>Advertising:Press Releases</t>
        </is>
      </c>
      <c r="F202" t="inlineStr">
        <is>
          <t>Bill</t>
        </is>
      </c>
      <c r="G202" t="inlineStr">
        <is>
          <t>5819354c NR/w</t>
        </is>
      </c>
      <c r="I202" t="inlineStr">
        <is>
          <t>Marketing &amp; Events</t>
        </is>
      </c>
      <c r="J202" t="inlineStr">
        <is>
          <t>MARKETING:Brand &amp; Content</t>
        </is>
      </c>
      <c r="M202" t="inlineStr">
        <is>
          <t>https://qbo.intuit.com/app/bill?txnId=1303</t>
        </is>
      </c>
    </row>
    <row r="203">
      <c r="A203" s="49" t="n">
        <v>46079</v>
      </c>
      <c r="B203" t="inlineStr">
        <is>
          <t>All Over Media</t>
        </is>
      </c>
      <c r="C203" s="11" t="n">
        <v>-5537.87</v>
      </c>
      <c r="D203" t="n">
        <v>1100</v>
      </c>
      <c r="E203" t="inlineStr">
        <is>
          <t>Accounts Receivable (A/R)</t>
        </is>
      </c>
      <c r="F203" t="inlineStr">
        <is>
          <t>Payment</t>
        </is>
      </c>
      <c r="M203" t="inlineStr">
        <is>
          <t>https://qbo.intuit.com/app/recvpayment?txnId=1291</t>
        </is>
      </c>
    </row>
    <row r="204">
      <c r="A204" s="49" t="n">
        <v>46079</v>
      </c>
      <c r="B204" t="inlineStr">
        <is>
          <t>All Over Media</t>
        </is>
      </c>
      <c r="C204" s="11" t="n">
        <v>5537.87</v>
      </c>
      <c r="D204" t="n">
        <v>1010</v>
      </c>
      <c r="E204" t="inlineStr">
        <is>
          <t>LOOP TV Main Checking (5210) - 1</t>
        </is>
      </c>
      <c r="F204" t="inlineStr">
        <is>
          <t>Payment</t>
        </is>
      </c>
      <c r="M204" t="inlineStr">
        <is>
          <t>https://qbo.intuit.com/app/recvpayment?txnId=1291</t>
        </is>
      </c>
    </row>
    <row r="205">
      <c r="A205" s="49" t="n">
        <v>46079</v>
      </c>
      <c r="B205" t="inlineStr">
        <is>
          <t>David Max Rose</t>
        </is>
      </c>
      <c r="C205" s="11" t="n">
        <v>160</v>
      </c>
      <c r="D205" t="n">
        <v>2000</v>
      </c>
      <c r="E205" t="inlineStr">
        <is>
          <t>Accounts Payable (A/P)</t>
        </is>
      </c>
      <c r="F205" t="inlineStr">
        <is>
          <t>BillPayment</t>
        </is>
      </c>
      <c r="G205" t="inlineStr">
        <is>
          <t>DD</t>
        </is>
      </c>
      <c r="M205" t="inlineStr">
        <is>
          <t>https://qbo.intuit.com/app/billpayment?txnId=1275</t>
        </is>
      </c>
    </row>
    <row r="206">
      <c r="A206" s="49" t="n">
        <v>46079</v>
      </c>
      <c r="B206" t="inlineStr">
        <is>
          <t>David Max Rose</t>
        </is>
      </c>
      <c r="C206" s="11" t="n">
        <v>6225.35</v>
      </c>
      <c r="D206" t="n">
        <v>2000</v>
      </c>
      <c r="E206" t="inlineStr">
        <is>
          <t>Accounts Payable (A/P)</t>
        </is>
      </c>
      <c r="F206" t="inlineStr">
        <is>
          <t>BillPayment</t>
        </is>
      </c>
      <c r="G206" t="inlineStr">
        <is>
          <t>DD</t>
        </is>
      </c>
      <c r="M206" t="inlineStr">
        <is>
          <t>https://qbo.intuit.com/app/billpayment?txnId=1275</t>
        </is>
      </c>
    </row>
    <row r="207">
      <c r="A207" s="49" t="n">
        <v>46079</v>
      </c>
      <c r="B207" t="inlineStr">
        <is>
          <t>David Max Rose</t>
        </is>
      </c>
      <c r="C207" s="11" t="n">
        <v>-6385.35</v>
      </c>
      <c r="D207" t="n">
        <v>1010</v>
      </c>
      <c r="E207" t="inlineStr">
        <is>
          <t>LOOP TV Main Checking (5210) - 1</t>
        </is>
      </c>
      <c r="F207" t="inlineStr">
        <is>
          <t>BillPayment</t>
        </is>
      </c>
      <c r="G207" t="inlineStr">
        <is>
          <t>DD</t>
        </is>
      </c>
      <c r="M207" t="inlineStr">
        <is>
          <t>https://qbo.intuit.com/app/billpayment?txnId=1275</t>
        </is>
      </c>
    </row>
    <row r="208">
      <c r="A208" s="49" t="n">
        <v>46079</v>
      </c>
      <c r="B208" t="inlineStr">
        <is>
          <t>Zoom Communications, Inc</t>
        </is>
      </c>
      <c r="C208" s="11" t="n">
        <v>568.47</v>
      </c>
      <c r="D208" t="n">
        <v>6320</v>
      </c>
      <c r="E208" t="inlineStr">
        <is>
          <t>Web &amp; Digital Expenses:Software &amp; Apps</t>
        </is>
      </c>
      <c r="F208" t="inlineStr">
        <is>
          <t>Purchase</t>
        </is>
      </c>
      <c r="I208" t="inlineStr">
        <is>
          <t>Facilities &amp; Admin</t>
        </is>
      </c>
      <c r="J208" t="inlineStr">
        <is>
          <t>GENERAL &amp; ADMINISTRATIVE:Office &amp; Administration</t>
        </is>
      </c>
      <c r="M208" t="inlineStr">
        <is>
          <t>https://qbo.intuit.com/app/expense?txnId=1400</t>
        </is>
      </c>
    </row>
    <row r="209">
      <c r="A209" s="49" t="n">
        <v>46079</v>
      </c>
      <c r="B209" t="inlineStr">
        <is>
          <t>Zoom Communications, Inc</t>
        </is>
      </c>
      <c r="C209" s="11" t="n">
        <v>-568.47</v>
      </c>
      <c r="D209" t="n">
        <v>1010</v>
      </c>
      <c r="E209" t="inlineStr">
        <is>
          <t>LOOP TV Main Checking (5210) - 1</t>
        </is>
      </c>
      <c r="F209" t="inlineStr">
        <is>
          <t>Purchase</t>
        </is>
      </c>
      <c r="M209" t="inlineStr">
        <is>
          <t>https://qbo.intuit.com/app/expense?txnId=1400</t>
        </is>
      </c>
    </row>
    <row r="210">
      <c r="A210" s="49" t="n">
        <v>46079</v>
      </c>
      <c r="B210" t="inlineStr">
        <is>
          <t>Raymond Lee</t>
        </is>
      </c>
      <c r="C210" s="11" t="n">
        <v>-137.8</v>
      </c>
      <c r="D210" t="n">
        <v>2000</v>
      </c>
      <c r="E210" t="inlineStr">
        <is>
          <t>Accounts Payable (A/P)</t>
        </is>
      </c>
      <c r="F210" t="inlineStr">
        <is>
          <t>Bill</t>
        </is>
      </c>
      <c r="M210" t="inlineStr">
        <is>
          <t>https://qbo.intuit.com/app/bill?txnId=1331</t>
        </is>
      </c>
    </row>
    <row r="211">
      <c r="A211" s="49" t="n">
        <v>46079</v>
      </c>
      <c r="B211" t="inlineStr">
        <is>
          <t>Raymond Lee</t>
        </is>
      </c>
      <c r="C211" s="11" t="n">
        <v>137.8</v>
      </c>
      <c r="E211" t="inlineStr">
        <is>
          <t>Legal and Professional Services:Consulting Expenses</t>
        </is>
      </c>
      <c r="F211" t="inlineStr">
        <is>
          <t>Bill</t>
        </is>
      </c>
      <c r="M211" t="inlineStr">
        <is>
          <t>https://qbo.intuit.com/app/bill?txnId=1331</t>
        </is>
      </c>
    </row>
    <row r="212">
      <c r="A212" s="49" t="n">
        <v>46079</v>
      </c>
      <c r="B212" t="inlineStr">
        <is>
          <t>BroadSign</t>
        </is>
      </c>
      <c r="C212" s="11" t="n">
        <v>-575.36</v>
      </c>
      <c r="D212" t="n">
        <v>1100</v>
      </c>
      <c r="E212" t="inlineStr">
        <is>
          <t>Accounts Receivable (A/R)</t>
        </is>
      </c>
      <c r="F212" t="inlineStr">
        <is>
          <t>Payment</t>
        </is>
      </c>
      <c r="M212" t="inlineStr">
        <is>
          <t>https://qbo.intuit.com/app/recvpayment?txnId=1302</t>
        </is>
      </c>
    </row>
    <row r="213">
      <c r="A213" s="49" t="n">
        <v>46079</v>
      </c>
      <c r="B213" t="inlineStr">
        <is>
          <t>BroadSign</t>
        </is>
      </c>
      <c r="C213" s="11" t="n">
        <v>-404.8</v>
      </c>
      <c r="D213" t="n">
        <v>1100</v>
      </c>
      <c r="E213" t="inlineStr">
        <is>
          <t>Accounts Receivable (A/R)</t>
        </is>
      </c>
      <c r="F213" t="inlineStr">
        <is>
          <t>Payment</t>
        </is>
      </c>
      <c r="M213" t="inlineStr">
        <is>
          <t>https://qbo.intuit.com/app/recvpayment?txnId=1302</t>
        </is>
      </c>
    </row>
    <row r="214">
      <c r="A214" s="49" t="n">
        <v>46079</v>
      </c>
      <c r="B214" t="inlineStr">
        <is>
          <t>BroadSign</t>
        </is>
      </c>
      <c r="C214" s="11" t="n">
        <v>980.16</v>
      </c>
      <c r="D214" t="n">
        <v>1010</v>
      </c>
      <c r="E214" t="inlineStr">
        <is>
          <t>LOOP TV Main Checking (5210) - 1</t>
        </is>
      </c>
      <c r="F214" t="inlineStr">
        <is>
          <t>Payment</t>
        </is>
      </c>
      <c r="M214" t="inlineStr">
        <is>
          <t>https://qbo.intuit.com/app/recvpayment?txnId=1302</t>
        </is>
      </c>
    </row>
    <row r="215">
      <c r="A215" s="49" t="n">
        <v>46079</v>
      </c>
      <c r="B215" t="inlineStr">
        <is>
          <t>J2 Bookkeeping LLC</t>
        </is>
      </c>
      <c r="C215" s="11" t="n">
        <v>1600</v>
      </c>
      <c r="D215" t="n">
        <v>2000</v>
      </c>
      <c r="E215" t="inlineStr">
        <is>
          <t>Accounts Payable (A/P)</t>
        </is>
      </c>
      <c r="F215" t="inlineStr">
        <is>
          <t>BillPayment</t>
        </is>
      </c>
      <c r="G215" t="inlineStr">
        <is>
          <t>DD</t>
        </is>
      </c>
      <c r="M215" t="inlineStr">
        <is>
          <t>https://qbo.intuit.com/app/billpayment?txnId=1276</t>
        </is>
      </c>
    </row>
    <row r="216">
      <c r="A216" s="49" t="n">
        <v>46079</v>
      </c>
      <c r="B216" t="inlineStr">
        <is>
          <t>J2 Bookkeeping LLC</t>
        </is>
      </c>
      <c r="C216" s="11" t="n">
        <v>-1600</v>
      </c>
      <c r="D216" t="n">
        <v>1010</v>
      </c>
      <c r="E216" t="inlineStr">
        <is>
          <t>LOOP TV Main Checking (5210) - 1</t>
        </is>
      </c>
      <c r="F216" t="inlineStr">
        <is>
          <t>BillPayment</t>
        </is>
      </c>
      <c r="G216" t="inlineStr">
        <is>
          <t>DD</t>
        </is>
      </c>
      <c r="M216" t="inlineStr">
        <is>
          <t>https://qbo.intuit.com/app/billpayment?txnId=1276</t>
        </is>
      </c>
    </row>
    <row r="217">
      <c r="A217" s="49" t="n">
        <v>46079</v>
      </c>
      <c r="B217" t="inlineStr">
        <is>
          <t>Github (Vendor)</t>
        </is>
      </c>
      <c r="C217" s="11" t="n">
        <v>1.2</v>
      </c>
      <c r="D217" t="n">
        <v>6320</v>
      </c>
      <c r="E217" t="inlineStr">
        <is>
          <t>Web &amp; Digital Expenses:Software &amp; Apps</t>
        </is>
      </c>
      <c r="F217" t="inlineStr">
        <is>
          <t>Purchase</t>
        </is>
      </c>
      <c r="I217" t="inlineStr">
        <is>
          <t>SaaS &amp; Software Tools</t>
        </is>
      </c>
      <c r="J217" t="inlineStr">
        <is>
          <t>TECHNOLOGY &amp; OPERATIONS:Engineering &amp; Development</t>
        </is>
      </c>
      <c r="M217" t="inlineStr">
        <is>
          <t>https://qbo.intuit.com/app/expense?txnId=1401</t>
        </is>
      </c>
    </row>
    <row r="218">
      <c r="A218" s="49" t="n">
        <v>46079</v>
      </c>
      <c r="B218" t="inlineStr">
        <is>
          <t>Github (Vendor)</t>
        </is>
      </c>
      <c r="C218" s="11" t="n">
        <v>-1.2</v>
      </c>
      <c r="D218" t="n">
        <v>1010</v>
      </c>
      <c r="E218" t="inlineStr">
        <is>
          <t>LOOP TV Main Checking (5210) - 1</t>
        </is>
      </c>
      <c r="F218" t="inlineStr">
        <is>
          <t>Purchase</t>
        </is>
      </c>
      <c r="M218" t="inlineStr">
        <is>
          <t>https://qbo.intuit.com/app/expense?txnId=1401</t>
        </is>
      </c>
    </row>
    <row r="219">
      <c r="A219" s="49" t="n">
        <v>46079</v>
      </c>
      <c r="C219" s="11" t="n">
        <v>-150</v>
      </c>
      <c r="D219" t="n">
        <v>4080</v>
      </c>
      <c r="E219" t="inlineStr">
        <is>
          <t>Uncategorized Income</t>
        </is>
      </c>
      <c r="F219" t="inlineStr">
        <is>
          <t>Deposit</t>
        </is>
      </c>
      <c r="M219" t="inlineStr">
        <is>
          <t>https://qbo.intuit.com/app/deposit?txnId=1404</t>
        </is>
      </c>
    </row>
    <row r="220">
      <c r="A220" s="49" t="n">
        <v>46079</v>
      </c>
      <c r="C220" s="11" t="n">
        <v>150</v>
      </c>
      <c r="D220" t="n">
        <v>1010</v>
      </c>
      <c r="E220" t="inlineStr">
        <is>
          <t>LOOP TV Main Checking (5210) - 1</t>
        </is>
      </c>
      <c r="F220" t="inlineStr">
        <is>
          <t>Deposit</t>
        </is>
      </c>
      <c r="M220" t="inlineStr">
        <is>
          <t>https://qbo.intuit.com/app/deposit?txnId=1404</t>
        </is>
      </c>
    </row>
    <row r="221">
      <c r="A221" s="49" t="n">
        <v>46079</v>
      </c>
      <c r="B221" t="inlineStr">
        <is>
          <t>Zoom Communications, Inc</t>
        </is>
      </c>
      <c r="C221" s="11" t="n">
        <v>19.96</v>
      </c>
      <c r="D221" t="n">
        <v>6320</v>
      </c>
      <c r="E221" t="inlineStr">
        <is>
          <t>Web &amp; Digital Expenses:Software &amp; Apps</t>
        </is>
      </c>
      <c r="F221" t="inlineStr">
        <is>
          <t>Purchase</t>
        </is>
      </c>
      <c r="I221" t="inlineStr">
        <is>
          <t>Facilities &amp; Admin</t>
        </is>
      </c>
      <c r="J221" t="inlineStr">
        <is>
          <t>GENERAL &amp; ADMINISTRATIVE:Office &amp; Administration</t>
        </is>
      </c>
      <c r="M221" t="inlineStr">
        <is>
          <t>https://qbo.intuit.com/app/expense?txnId=1399</t>
        </is>
      </c>
    </row>
    <row r="222">
      <c r="A222" s="49" t="n">
        <v>46079</v>
      </c>
      <c r="B222" t="inlineStr">
        <is>
          <t>Zoom Communications, Inc</t>
        </is>
      </c>
      <c r="C222" s="11" t="n">
        <v>-19.96</v>
      </c>
      <c r="D222" t="n">
        <v>1010</v>
      </c>
      <c r="E222" t="inlineStr">
        <is>
          <t>LOOP TV Main Checking (5210) - 1</t>
        </is>
      </c>
      <c r="F222" t="inlineStr">
        <is>
          <t>Purchase</t>
        </is>
      </c>
      <c r="M222" t="inlineStr">
        <is>
          <t>https://qbo.intuit.com/app/expense?txnId=1399</t>
        </is>
      </c>
    </row>
    <row r="223">
      <c r="A223" s="49" t="n">
        <v>46079</v>
      </c>
      <c r="B223" t="inlineStr">
        <is>
          <t>TAB Bank</t>
        </is>
      </c>
      <c r="C223" s="11" t="n">
        <v>52.15</v>
      </c>
      <c r="E223" t="inlineStr">
        <is>
          <t>Payment Processing Fees</t>
        </is>
      </c>
      <c r="F223" t="inlineStr">
        <is>
          <t>Purchase</t>
        </is>
      </c>
      <c r="I223" t="inlineStr">
        <is>
          <t>SaaS &amp; Software Tools</t>
        </is>
      </c>
      <c r="J223" t="inlineStr">
        <is>
          <t>GENERAL &amp; ADMINISTRATIVE:Finance &amp; Accounting</t>
        </is>
      </c>
      <c r="M223" t="inlineStr">
        <is>
          <t>https://qbo.intuit.com/app/expense?txnId=1330</t>
        </is>
      </c>
    </row>
    <row r="224">
      <c r="A224" s="49" t="n">
        <v>46079</v>
      </c>
      <c r="B224" t="inlineStr">
        <is>
          <t>TAB Bank</t>
        </is>
      </c>
      <c r="C224" s="11" t="n">
        <v>-52.15</v>
      </c>
      <c r="D224" t="n">
        <v>1010</v>
      </c>
      <c r="E224" t="inlineStr">
        <is>
          <t>LOOP TV Main Checking (5210) - 1</t>
        </is>
      </c>
      <c r="F224" t="inlineStr">
        <is>
          <t>Purchase</t>
        </is>
      </c>
      <c r="M224" t="inlineStr">
        <is>
          <t>https://qbo.intuit.com/app/expense?txnId=1330</t>
        </is>
      </c>
    </row>
    <row r="225">
      <c r="A225" s="49" t="n">
        <v>46078</v>
      </c>
      <c r="B225" t="inlineStr">
        <is>
          <t>J2 Bookkeeping LLC</t>
        </is>
      </c>
      <c r="C225" s="11" t="n">
        <v>-1600</v>
      </c>
      <c r="D225" t="n">
        <v>2000</v>
      </c>
      <c r="E225" t="inlineStr">
        <is>
          <t>Accounts Payable (A/P)</t>
        </is>
      </c>
      <c r="F225" t="inlineStr">
        <is>
          <t>Bill</t>
        </is>
      </c>
      <c r="G225" t="inlineStr">
        <is>
          <t>Loo326-1</t>
        </is>
      </c>
      <c r="M225" t="inlineStr">
        <is>
          <t>https://qbo.intuit.com/app/bill?txnId=1248</t>
        </is>
      </c>
    </row>
    <row r="226">
      <c r="A226" s="49" t="n">
        <v>46078</v>
      </c>
      <c r="B226" t="inlineStr">
        <is>
          <t>J2 Bookkeeping LLC</t>
        </is>
      </c>
      <c r="C226" s="11" t="n">
        <v>1600</v>
      </c>
      <c r="E226" t="inlineStr">
        <is>
          <t>Legal and Professional Services:Bookkeeping</t>
        </is>
      </c>
      <c r="F226" t="inlineStr">
        <is>
          <t>Bill</t>
        </is>
      </c>
      <c r="G226" t="inlineStr">
        <is>
          <t>Loo326-1</t>
        </is>
      </c>
      <c r="M226" t="inlineStr">
        <is>
          <t>https://qbo.intuit.com/app/bill?txnId=1248</t>
        </is>
      </c>
    </row>
    <row r="227">
      <c r="A227" s="49" t="n">
        <v>46078</v>
      </c>
      <c r="B227" t="inlineStr">
        <is>
          <t>Raymond Lee</t>
        </is>
      </c>
      <c r="C227" s="11" t="n">
        <v>-3015.14</v>
      </c>
      <c r="D227" t="n">
        <v>2000</v>
      </c>
      <c r="E227" t="inlineStr">
        <is>
          <t>Accounts Payable (A/P)</t>
        </is>
      </c>
      <c r="F227" t="inlineStr">
        <is>
          <t>Bill</t>
        </is>
      </c>
      <c r="G227" t="inlineStr">
        <is>
          <t>RCL0010</t>
        </is>
      </c>
      <c r="M227" t="inlineStr">
        <is>
          <t>https://qbo.intuit.com/app/bill?txnId=1247</t>
        </is>
      </c>
    </row>
    <row r="228">
      <c r="A228" s="49" t="n">
        <v>46078</v>
      </c>
      <c r="B228" t="inlineStr">
        <is>
          <t>Raymond Lee</t>
        </is>
      </c>
      <c r="C228" s="11" t="n">
        <v>3125</v>
      </c>
      <c r="E228" t="inlineStr">
        <is>
          <t>Legal and Professional Services:Consulting Expenses</t>
        </is>
      </c>
      <c r="F228" t="inlineStr">
        <is>
          <t>Bill</t>
        </is>
      </c>
      <c r="G228" t="inlineStr">
        <is>
          <t>RCL0010</t>
        </is>
      </c>
      <c r="M228" t="inlineStr">
        <is>
          <t>https://qbo.intuit.com/app/bill?txnId=1247</t>
        </is>
      </c>
    </row>
    <row r="229">
      <c r="A229" s="49" t="n">
        <v>46078</v>
      </c>
      <c r="B229" t="inlineStr">
        <is>
          <t>Raymond Lee</t>
        </is>
      </c>
      <c r="C229" s="11" t="n">
        <v>-109.86</v>
      </c>
      <c r="D229" t="n">
        <v>6092</v>
      </c>
      <c r="E229" t="inlineStr">
        <is>
          <t>Contractor Reimbursement Expense:Contractor Benefits</t>
        </is>
      </c>
      <c r="F229" t="inlineStr">
        <is>
          <t>Bill</t>
        </is>
      </c>
      <c r="G229" t="inlineStr">
        <is>
          <t>RCL0010</t>
        </is>
      </c>
      <c r="M229" t="inlineStr">
        <is>
          <t>https://qbo.intuit.com/app/bill?txnId=1247</t>
        </is>
      </c>
    </row>
    <row r="230">
      <c r="A230" s="49" t="n">
        <v>46078</v>
      </c>
      <c r="B230" t="inlineStr">
        <is>
          <t>MacWorks (Craig)</t>
        </is>
      </c>
      <c r="C230" s="11" t="n">
        <v>-14708.67</v>
      </c>
      <c r="D230" t="n">
        <v>2000</v>
      </c>
      <c r="E230" t="inlineStr">
        <is>
          <t>Accounts Payable (A/P)</t>
        </is>
      </c>
      <c r="F230" t="inlineStr">
        <is>
          <t>Bill</t>
        </is>
      </c>
      <c r="G230" t="inlineStr">
        <is>
          <t>125</t>
        </is>
      </c>
      <c r="M230" t="inlineStr">
        <is>
          <t>https://qbo.intuit.com/app/bill?txnId=1263</t>
        </is>
      </c>
    </row>
    <row r="231">
      <c r="A231" s="49" t="n">
        <v>46078</v>
      </c>
      <c r="B231" t="inlineStr">
        <is>
          <t>MacWorks (Craig)</t>
        </is>
      </c>
      <c r="C231" s="11" t="n">
        <v>14708.67</v>
      </c>
      <c r="E231" t="inlineStr">
        <is>
          <t>Legal and Professional Services:Consulting Expenses</t>
        </is>
      </c>
      <c r="F231" t="inlineStr">
        <is>
          <t>Bill</t>
        </is>
      </c>
      <c r="G231" t="inlineStr">
        <is>
          <t>125</t>
        </is>
      </c>
      <c r="M231" t="inlineStr">
        <is>
          <t>https://qbo.intuit.com/app/bill?txnId=1263</t>
        </is>
      </c>
    </row>
    <row r="232">
      <c r="A232" s="49" t="n">
        <v>46078</v>
      </c>
      <c r="B232" t="inlineStr">
        <is>
          <t>Peter MacKenzie</t>
        </is>
      </c>
      <c r="C232" s="11" t="n">
        <v>-5749.39</v>
      </c>
      <c r="D232" t="n">
        <v>2000</v>
      </c>
      <c r="E232" t="inlineStr">
        <is>
          <t>Accounts Payable (A/P)</t>
        </is>
      </c>
      <c r="F232" t="inlineStr">
        <is>
          <t>Bill</t>
        </is>
      </c>
      <c r="G232" t="inlineStr">
        <is>
          <t>LP022526</t>
        </is>
      </c>
      <c r="M232" t="inlineStr">
        <is>
          <t>https://qbo.intuit.com/app/bill?txnId=1250</t>
        </is>
      </c>
    </row>
    <row r="233">
      <c r="A233" s="49" t="n">
        <v>46078</v>
      </c>
      <c r="B233" t="inlineStr">
        <is>
          <t>Peter MacKenzie</t>
        </is>
      </c>
      <c r="C233" s="11" t="n">
        <v>6042</v>
      </c>
      <c r="E233" t="inlineStr">
        <is>
          <t>Legal and Professional Services:Consulting Expenses</t>
        </is>
      </c>
      <c r="F233" t="inlineStr">
        <is>
          <t>Bill</t>
        </is>
      </c>
      <c r="G233" t="inlineStr">
        <is>
          <t>LP022526</t>
        </is>
      </c>
      <c r="M233" t="inlineStr">
        <is>
          <t>https://qbo.intuit.com/app/bill?txnId=1250</t>
        </is>
      </c>
    </row>
    <row r="234">
      <c r="A234" s="49" t="n">
        <v>46078</v>
      </c>
      <c r="B234" t="inlineStr">
        <is>
          <t>Peter MacKenzie</t>
        </is>
      </c>
      <c r="C234" s="11" t="n">
        <v>-292.61</v>
      </c>
      <c r="D234" t="n">
        <v>6092</v>
      </c>
      <c r="E234" t="inlineStr">
        <is>
          <t>Contractor Reimbursement Expense:Contractor Benefits</t>
        </is>
      </c>
      <c r="F234" t="inlineStr">
        <is>
          <t>Bill</t>
        </is>
      </c>
      <c r="G234" t="inlineStr">
        <is>
          <t>LP022526</t>
        </is>
      </c>
      <c r="M234" t="inlineStr">
        <is>
          <t>https://qbo.intuit.com/app/bill?txnId=1250</t>
        </is>
      </c>
    </row>
    <row r="235">
      <c r="A235" s="49" t="n">
        <v>46078</v>
      </c>
      <c r="B235" t="inlineStr">
        <is>
          <t>Gabriel Morgan</t>
        </is>
      </c>
      <c r="C235" s="11" t="n">
        <v>-2496.64</v>
      </c>
      <c r="D235" t="n">
        <v>2000</v>
      </c>
      <c r="E235" t="inlineStr">
        <is>
          <t>Accounts Payable (A/P)</t>
        </is>
      </c>
      <c r="F235" t="inlineStr">
        <is>
          <t>Bill</t>
        </is>
      </c>
      <c r="G235" t="inlineStr">
        <is>
          <t>GMORGAN009</t>
        </is>
      </c>
      <c r="M235" t="inlineStr">
        <is>
          <t>https://qbo.intuit.com/app/bill?txnId=1249</t>
        </is>
      </c>
    </row>
    <row r="236">
      <c r="A236" s="49" t="n">
        <v>46078</v>
      </c>
      <c r="B236" t="inlineStr">
        <is>
          <t>Gabriel Morgan</t>
        </is>
      </c>
      <c r="C236" s="11" t="n">
        <v>2583.34</v>
      </c>
      <c r="E236" t="inlineStr">
        <is>
          <t>Legal and Professional Services:Consulting Expenses</t>
        </is>
      </c>
      <c r="F236" t="inlineStr">
        <is>
          <t>Bill</t>
        </is>
      </c>
      <c r="G236" t="inlineStr">
        <is>
          <t>GMORGAN009</t>
        </is>
      </c>
      <c r="M236" t="inlineStr">
        <is>
          <t>https://qbo.intuit.com/app/bill?txnId=1249</t>
        </is>
      </c>
    </row>
    <row r="237">
      <c r="A237" s="49" t="n">
        <v>46078</v>
      </c>
      <c r="B237" t="inlineStr">
        <is>
          <t>Gabriel Morgan</t>
        </is>
      </c>
      <c r="C237" s="11" t="n">
        <v>-86.7</v>
      </c>
      <c r="E237" t="inlineStr">
        <is>
          <t>Legal and Professional Services:Consulting Expenses</t>
        </is>
      </c>
      <c r="F237" t="inlineStr">
        <is>
          <t>Bill</t>
        </is>
      </c>
      <c r="G237" t="inlineStr">
        <is>
          <t>GMORGAN009</t>
        </is>
      </c>
      <c r="M237" t="inlineStr">
        <is>
          <t>https://qbo.intuit.com/app/bill?txnId=1249</t>
        </is>
      </c>
    </row>
    <row r="238">
      <c r="A238" s="49" t="n">
        <v>46078</v>
      </c>
      <c r="B238" t="inlineStr">
        <is>
          <t>Chimera Digital Strategy</t>
        </is>
      </c>
      <c r="C238" s="11" t="n">
        <v>-8000</v>
      </c>
      <c r="D238" t="n">
        <v>2000</v>
      </c>
      <c r="E238" t="inlineStr">
        <is>
          <t>Accounts Payable (A/P)</t>
        </is>
      </c>
      <c r="F238" t="inlineStr">
        <is>
          <t>Bill</t>
        </is>
      </c>
      <c r="G238" t="inlineStr">
        <is>
          <t>CDSLO006</t>
        </is>
      </c>
      <c r="M238" t="inlineStr">
        <is>
          <t>https://qbo.intuit.com/app/bill?txnId=1252</t>
        </is>
      </c>
    </row>
    <row r="239">
      <c r="A239" s="49" t="n">
        <v>46078</v>
      </c>
      <c r="B239" t="inlineStr">
        <is>
          <t>Chimera Digital Strategy</t>
        </is>
      </c>
      <c r="C239" s="11" t="n">
        <v>8000</v>
      </c>
      <c r="E239" t="inlineStr">
        <is>
          <t>Legal and Professional Services:Consulting Expenses</t>
        </is>
      </c>
      <c r="F239" t="inlineStr">
        <is>
          <t>Bill</t>
        </is>
      </c>
      <c r="G239" t="inlineStr">
        <is>
          <t>CDSLO006</t>
        </is>
      </c>
      <c r="I239" t="inlineStr">
        <is>
          <t>Headcount</t>
        </is>
      </c>
      <c r="J239" t="inlineStr">
        <is>
          <t>MARKETING:Brand &amp; Content</t>
        </is>
      </c>
      <c r="L239" t="inlineStr">
        <is>
          <t>LP-PRODUCT</t>
        </is>
      </c>
      <c r="M239" t="inlineStr">
        <is>
          <t>https://qbo.intuit.com/app/bill?txnId=1252</t>
        </is>
      </c>
    </row>
    <row r="240">
      <c r="A240" s="49" t="n">
        <v>46078</v>
      </c>
      <c r="B240" t="inlineStr">
        <is>
          <t>David Max Rose</t>
        </is>
      </c>
      <c r="C240" s="11" t="n">
        <v>-160</v>
      </c>
      <c r="D240" t="n">
        <v>2000</v>
      </c>
      <c r="E240" t="inlineStr">
        <is>
          <t>Accounts Payable (A/P)</t>
        </is>
      </c>
      <c r="F240" t="inlineStr">
        <is>
          <t>Bill</t>
        </is>
      </c>
      <c r="M240" t="inlineStr">
        <is>
          <t>https://qbo.intuit.com/app/bill?txnId=1257</t>
        </is>
      </c>
    </row>
    <row r="241">
      <c r="A241" s="49" t="n">
        <v>46078</v>
      </c>
      <c r="B241" t="inlineStr">
        <is>
          <t>David Max Rose</t>
        </is>
      </c>
      <c r="C241" s="11" t="n">
        <v>60</v>
      </c>
      <c r="E241" t="inlineStr">
        <is>
          <t>Contractor Reimbursement Expense:Contractor Reimbursement - Administrative</t>
        </is>
      </c>
      <c r="F241" t="inlineStr">
        <is>
          <t>Bill</t>
        </is>
      </c>
      <c r="I241" t="inlineStr">
        <is>
          <t>Headcount</t>
        </is>
      </c>
      <c r="J241" t="inlineStr">
        <is>
          <t>TECHNOLOGY &amp; OPERATIONS:Platform &amp; DevOps</t>
        </is>
      </c>
      <c r="M241" t="inlineStr">
        <is>
          <t>https://qbo.intuit.com/app/bill?txnId=1257</t>
        </is>
      </c>
    </row>
    <row r="242">
      <c r="A242" s="49" t="n">
        <v>46078</v>
      </c>
      <c r="B242" t="inlineStr">
        <is>
          <t>David Max Rose</t>
        </is>
      </c>
      <c r="C242" s="11" t="n">
        <v>100</v>
      </c>
      <c r="E242" t="inlineStr">
        <is>
          <t>Contractor Reimbursement Expense:Contractor Reimbursement - Administrative</t>
        </is>
      </c>
      <c r="F242" t="inlineStr">
        <is>
          <t>Bill</t>
        </is>
      </c>
      <c r="I242" t="inlineStr">
        <is>
          <t>Headcount</t>
        </is>
      </c>
      <c r="J242" t="inlineStr">
        <is>
          <t>TECHNOLOGY &amp; OPERATIONS:Platform &amp; DevOps</t>
        </is>
      </c>
      <c r="M242" t="inlineStr">
        <is>
          <t>https://qbo.intuit.com/app/bill?txnId=1257</t>
        </is>
      </c>
    </row>
    <row r="243">
      <c r="A243" s="49" t="n">
        <v>46078</v>
      </c>
      <c r="B243" t="inlineStr">
        <is>
          <t>Dan Lunan</t>
        </is>
      </c>
      <c r="C243" s="11" t="n">
        <v>-2365.51</v>
      </c>
      <c r="D243" t="n">
        <v>2000</v>
      </c>
      <c r="E243" t="inlineStr">
        <is>
          <t>Accounts Payable (A/P)</t>
        </is>
      </c>
      <c r="F243" t="inlineStr">
        <is>
          <t>Bill</t>
        </is>
      </c>
      <c r="G243" t="inlineStr">
        <is>
          <t>Dlunan011</t>
        </is>
      </c>
      <c r="M243" t="inlineStr">
        <is>
          <t>https://qbo.intuit.com/app/bill?txnId=1246</t>
        </is>
      </c>
    </row>
    <row r="244">
      <c r="A244" s="49" t="n">
        <v>46078</v>
      </c>
      <c r="B244" t="inlineStr">
        <is>
          <t>Dan Lunan</t>
        </is>
      </c>
      <c r="C244" s="11" t="n">
        <v>2437.5</v>
      </c>
      <c r="E244" t="inlineStr">
        <is>
          <t>Legal and Professional Services:Consulting Expenses</t>
        </is>
      </c>
      <c r="F244" t="inlineStr">
        <is>
          <t>Bill</t>
        </is>
      </c>
      <c r="G244" t="inlineStr">
        <is>
          <t>Dlunan011</t>
        </is>
      </c>
      <c r="M244" t="inlineStr">
        <is>
          <t>https://qbo.intuit.com/app/bill?txnId=1246</t>
        </is>
      </c>
    </row>
    <row r="245">
      <c r="A245" s="49" t="n">
        <v>46078</v>
      </c>
      <c r="B245" t="inlineStr">
        <is>
          <t>Dan Lunan</t>
        </is>
      </c>
      <c r="C245" s="11" t="n">
        <v>-71.98999999999999</v>
      </c>
      <c r="D245" t="n">
        <v>6092</v>
      </c>
      <c r="E245" t="inlineStr">
        <is>
          <t>Contractor Reimbursement Expense:Contractor Benefits</t>
        </is>
      </c>
      <c r="F245" t="inlineStr">
        <is>
          <t>Bill</t>
        </is>
      </c>
      <c r="G245" t="inlineStr">
        <is>
          <t>Dlunan011</t>
        </is>
      </c>
      <c r="M245" t="inlineStr">
        <is>
          <t>https://qbo.intuit.com/app/bill?txnId=1246</t>
        </is>
      </c>
    </row>
    <row r="246">
      <c r="A246" s="49" t="n">
        <v>46078</v>
      </c>
      <c r="B246" t="inlineStr">
        <is>
          <t>Dalibor Franjkic</t>
        </is>
      </c>
      <c r="C246" s="11" t="n">
        <v>2000</v>
      </c>
      <c r="D246" t="n">
        <v>2000</v>
      </c>
      <c r="E246" t="inlineStr">
        <is>
          <t>Accounts Payable (A/P)</t>
        </is>
      </c>
      <c r="F246" t="inlineStr">
        <is>
          <t>BillPayment</t>
        </is>
      </c>
      <c r="M246" t="inlineStr">
        <is>
          <t>https://qbo.intuit.com/app/billpayment?txnId=1300000083</t>
        </is>
      </c>
    </row>
    <row r="247">
      <c r="A247" s="49" t="n">
        <v>46078</v>
      </c>
      <c r="B247" t="inlineStr">
        <is>
          <t>Dalibor Franjkic</t>
        </is>
      </c>
      <c r="C247" s="11" t="n">
        <v>-2000</v>
      </c>
      <c r="D247" t="n">
        <v>1010</v>
      </c>
      <c r="E247" t="inlineStr">
        <is>
          <t>LOOP TV Main Checking (5210) - 1</t>
        </is>
      </c>
      <c r="F247" t="inlineStr">
        <is>
          <t>BillPayment</t>
        </is>
      </c>
      <c r="M247" t="inlineStr">
        <is>
          <t>https://qbo.intuit.com/app/billpayment?txnId=1300000083</t>
        </is>
      </c>
    </row>
    <row r="248">
      <c r="A248" s="49" t="n">
        <v>46078</v>
      </c>
      <c r="B248" t="inlineStr">
        <is>
          <t>Eric Angelo Espiritu</t>
        </is>
      </c>
      <c r="C248" s="11" t="n">
        <v>400</v>
      </c>
      <c r="D248" t="n">
        <v>2000</v>
      </c>
      <c r="E248" t="inlineStr">
        <is>
          <t>Accounts Payable (A/P)</t>
        </is>
      </c>
      <c r="F248" t="inlineStr">
        <is>
          <t>BillPayment</t>
        </is>
      </c>
      <c r="M248" t="inlineStr">
        <is>
          <t>https://qbo.intuit.com/app/billpayment?txnId=1300000080</t>
        </is>
      </c>
    </row>
    <row r="249">
      <c r="A249" s="49" t="n">
        <v>46078</v>
      </c>
      <c r="B249" t="inlineStr">
        <is>
          <t>Eric Angelo Espiritu</t>
        </is>
      </c>
      <c r="C249" s="11" t="n">
        <v>-400</v>
      </c>
      <c r="D249" t="n">
        <v>1010</v>
      </c>
      <c r="E249" t="inlineStr">
        <is>
          <t>LOOP TV Main Checking (5210) - 1</t>
        </is>
      </c>
      <c r="F249" t="inlineStr">
        <is>
          <t>BillPayment</t>
        </is>
      </c>
      <c r="M249" t="inlineStr">
        <is>
          <t>https://qbo.intuit.com/app/billpayment?txnId=1300000080</t>
        </is>
      </c>
    </row>
    <row r="250">
      <c r="A250" s="49" t="n">
        <v>46078</v>
      </c>
      <c r="B250" t="inlineStr">
        <is>
          <t>Marko Turkalj</t>
        </is>
      </c>
      <c r="C250" s="11" t="n">
        <v>2125</v>
      </c>
      <c r="D250" t="n">
        <v>2000</v>
      </c>
      <c r="E250" t="inlineStr">
        <is>
          <t>Accounts Payable (A/P)</t>
        </is>
      </c>
      <c r="F250" t="inlineStr">
        <is>
          <t>BillPayment</t>
        </is>
      </c>
      <c r="M250" t="inlineStr">
        <is>
          <t>https://qbo.intuit.com/app/billpayment?txnId=1300000084</t>
        </is>
      </c>
    </row>
    <row r="251">
      <c r="A251" s="49" t="n">
        <v>46078</v>
      </c>
      <c r="B251" t="inlineStr">
        <is>
          <t>Marko Turkalj</t>
        </is>
      </c>
      <c r="C251" s="11" t="n">
        <v>-2125</v>
      </c>
      <c r="D251" t="n">
        <v>1010</v>
      </c>
      <c r="E251" t="inlineStr">
        <is>
          <t>LOOP TV Main Checking (5210) - 1</t>
        </is>
      </c>
      <c r="F251" t="inlineStr">
        <is>
          <t>BillPayment</t>
        </is>
      </c>
      <c r="M251" t="inlineStr">
        <is>
          <t>https://qbo.intuit.com/app/billpayment?txnId=1300000084</t>
        </is>
      </c>
    </row>
    <row r="252">
      <c r="A252" s="49" t="n">
        <v>46078</v>
      </c>
      <c r="B252" t="inlineStr">
        <is>
          <t>Marko Turkalj</t>
        </is>
      </c>
      <c r="C252" s="11" t="n">
        <v>-2125</v>
      </c>
      <c r="D252" t="n">
        <v>2000</v>
      </c>
      <c r="E252" t="inlineStr">
        <is>
          <t>Accounts Payable (A/P)</t>
        </is>
      </c>
      <c r="F252" t="inlineStr">
        <is>
          <t>Bill</t>
        </is>
      </c>
      <c r="G252" t="inlineStr">
        <is>
          <t>MARKO-226-2</t>
        </is>
      </c>
      <c r="M252" t="inlineStr">
        <is>
          <t>https://qbo.intuit.com/app/bill?txnId=1262</t>
        </is>
      </c>
    </row>
    <row r="253">
      <c r="A253" s="49" t="n">
        <v>46078</v>
      </c>
      <c r="B253" t="inlineStr">
        <is>
          <t>Marko Turkalj</t>
        </is>
      </c>
      <c r="C253" s="11" t="n">
        <v>2125</v>
      </c>
      <c r="E253" t="inlineStr">
        <is>
          <t>Legal and Professional Services:Consulting Expenses</t>
        </is>
      </c>
      <c r="F253" t="inlineStr">
        <is>
          <t>Bill</t>
        </is>
      </c>
      <c r="G253" t="inlineStr">
        <is>
          <t>MARKO-226-2</t>
        </is>
      </c>
      <c r="M253" t="inlineStr">
        <is>
          <t>https://qbo.intuit.com/app/bill?txnId=1262</t>
        </is>
      </c>
    </row>
    <row r="254">
      <c r="A254" s="49" t="n">
        <v>46078</v>
      </c>
      <c r="B254" t="inlineStr">
        <is>
          <t>ShipStation</t>
        </is>
      </c>
      <c r="C254" s="11" t="n">
        <v>14.99</v>
      </c>
      <c r="D254" t="n">
        <v>6320</v>
      </c>
      <c r="E254" t="inlineStr">
        <is>
          <t>Web &amp; Digital Expenses:Software &amp; Apps</t>
        </is>
      </c>
      <c r="F254" t="inlineStr">
        <is>
          <t>Purchase</t>
        </is>
      </c>
      <c r="I254" t="inlineStr">
        <is>
          <t>SaaS &amp; Software Tools</t>
        </is>
      </c>
      <c r="J254" t="inlineStr">
        <is>
          <t>TECHNOLOGY &amp; OPERATIONS:Device &amp; Logistics</t>
        </is>
      </c>
      <c r="M254" t="inlineStr">
        <is>
          <t>https://qbo.intuit.com/app/expense?txnId=1398</t>
        </is>
      </c>
    </row>
    <row r="255">
      <c r="A255" s="49" t="n">
        <v>46078</v>
      </c>
      <c r="B255" t="inlineStr">
        <is>
          <t>ShipStation</t>
        </is>
      </c>
      <c r="C255" s="11" t="n">
        <v>-14.99</v>
      </c>
      <c r="D255" t="n">
        <v>1010</v>
      </c>
      <c r="E255" t="inlineStr">
        <is>
          <t>LOOP TV Main Checking (5210) - 1</t>
        </is>
      </c>
      <c r="F255" t="inlineStr">
        <is>
          <t>Purchase</t>
        </is>
      </c>
      <c r="M255" t="inlineStr">
        <is>
          <t>https://qbo.intuit.com/app/expense?txnId=1398</t>
        </is>
      </c>
    </row>
    <row r="256">
      <c r="A256" s="49" t="n">
        <v>46078</v>
      </c>
      <c r="B256" t="inlineStr">
        <is>
          <t>Zoom Communications, Inc</t>
        </is>
      </c>
      <c r="C256" s="11" t="n">
        <v>0</v>
      </c>
      <c r="F256" t="inlineStr">
        <is>
          <t>BillPayment</t>
        </is>
      </c>
      <c r="M256" t="inlineStr">
        <is>
          <t>https://qbo.intuit.com/app/billpayment?txnId=1300000081</t>
        </is>
      </c>
    </row>
    <row r="257">
      <c r="A257" s="49" t="n">
        <v>46078</v>
      </c>
      <c r="B257" t="inlineStr">
        <is>
          <t>Daniel Heithoff</t>
        </is>
      </c>
      <c r="C257" s="11" t="n">
        <v>-2522.1</v>
      </c>
      <c r="D257" t="n">
        <v>2000</v>
      </c>
      <c r="E257" t="inlineStr">
        <is>
          <t>Accounts Payable (A/P)</t>
        </is>
      </c>
      <c r="F257" t="inlineStr">
        <is>
          <t>Bill</t>
        </is>
      </c>
      <c r="G257" t="inlineStr">
        <is>
          <t>8</t>
        </is>
      </c>
      <c r="M257" t="inlineStr">
        <is>
          <t>https://qbo.intuit.com/app/bill?txnId=1270</t>
        </is>
      </c>
    </row>
    <row r="258">
      <c r="A258" s="49" t="n">
        <v>46078</v>
      </c>
      <c r="B258" t="inlineStr">
        <is>
          <t>Daniel Heithoff</t>
        </is>
      </c>
      <c r="C258" s="11" t="n">
        <v>2583</v>
      </c>
      <c r="E258" t="inlineStr">
        <is>
          <t>Legal and Professional Services:Consulting Expenses</t>
        </is>
      </c>
      <c r="F258" t="inlineStr">
        <is>
          <t>Bill</t>
        </is>
      </c>
      <c r="G258" t="inlineStr">
        <is>
          <t>8</t>
        </is>
      </c>
      <c r="M258" t="inlineStr">
        <is>
          <t>https://qbo.intuit.com/app/bill?txnId=1270</t>
        </is>
      </c>
    </row>
    <row r="259">
      <c r="A259" s="49" t="n">
        <v>46078</v>
      </c>
      <c r="B259" t="inlineStr">
        <is>
          <t>Daniel Heithoff</t>
        </is>
      </c>
      <c r="C259" s="11" t="n">
        <v>-60.9</v>
      </c>
      <c r="D259" t="n">
        <v>6092</v>
      </c>
      <c r="E259" t="inlineStr">
        <is>
          <t>Contractor Reimbursement Expense:Contractor Benefits</t>
        </is>
      </c>
      <c r="F259" t="inlineStr">
        <is>
          <t>Bill</t>
        </is>
      </c>
      <c r="G259" t="inlineStr">
        <is>
          <t>8</t>
        </is>
      </c>
      <c r="M259" t="inlineStr">
        <is>
          <t>https://qbo.intuit.com/app/bill?txnId=1270</t>
        </is>
      </c>
    </row>
    <row r="260">
      <c r="A260" s="49" t="n">
        <v>46078</v>
      </c>
      <c r="B260" t="inlineStr">
        <is>
          <t>Zoom Communications, Inc</t>
        </is>
      </c>
      <c r="C260" s="11" t="n">
        <v>0</v>
      </c>
      <c r="F260" t="inlineStr">
        <is>
          <t>BillPayment</t>
        </is>
      </c>
      <c r="M260" t="inlineStr">
        <is>
          <t>https://qbo.intuit.com/app/billpayment?txnId=1300000082</t>
        </is>
      </c>
    </row>
    <row r="261">
      <c r="A261" s="49" t="n">
        <v>46078</v>
      </c>
      <c r="B261" t="inlineStr">
        <is>
          <t>Snowflake Inc.</t>
        </is>
      </c>
      <c r="C261" s="11" t="n">
        <v>16250</v>
      </c>
      <c r="D261" t="n">
        <v>2000</v>
      </c>
      <c r="E261" t="inlineStr">
        <is>
          <t>Accounts Payable (A/P)</t>
        </is>
      </c>
      <c r="F261" t="inlineStr">
        <is>
          <t>BillPayment</t>
        </is>
      </c>
      <c r="M261" t="inlineStr">
        <is>
          <t>https://qbo.intuit.com/app/billpayment?txnId=1300000079</t>
        </is>
      </c>
    </row>
    <row r="262">
      <c r="A262" s="49" t="n">
        <v>46078</v>
      </c>
      <c r="B262" t="inlineStr">
        <is>
          <t>Snowflake Inc.</t>
        </is>
      </c>
      <c r="C262" s="11" t="n">
        <v>-16250</v>
      </c>
      <c r="D262" t="n">
        <v>1010</v>
      </c>
      <c r="E262" t="inlineStr">
        <is>
          <t>LOOP TV Main Checking (5210) - 1</t>
        </is>
      </c>
      <c r="F262" t="inlineStr">
        <is>
          <t>BillPayment</t>
        </is>
      </c>
      <c r="M262" t="inlineStr">
        <is>
          <t>https://qbo.intuit.com/app/billpayment?txnId=1300000079</t>
        </is>
      </c>
    </row>
    <row r="263">
      <c r="A263" s="49" t="n">
        <v>46078</v>
      </c>
      <c r="B263" t="inlineStr">
        <is>
          <t>GlewedTV</t>
        </is>
      </c>
      <c r="C263" s="11" t="n">
        <v>372.56</v>
      </c>
      <c r="D263" t="n">
        <v>1100</v>
      </c>
      <c r="E263" t="inlineStr">
        <is>
          <t>Accounts Receivable (A/R)</t>
        </is>
      </c>
      <c r="F263" t="inlineStr">
        <is>
          <t>Payment</t>
        </is>
      </c>
      <c r="M263" t="inlineStr">
        <is>
          <t>https://qbo.intuit.com/app/recvpayment?txnId=1290</t>
        </is>
      </c>
    </row>
    <row r="264">
      <c r="A264" s="49" t="n">
        <v>46078</v>
      </c>
      <c r="B264" t="inlineStr">
        <is>
          <t>GlewedTV</t>
        </is>
      </c>
      <c r="C264" s="11" t="n">
        <v>-372.56</v>
      </c>
      <c r="D264" t="n">
        <v>1100</v>
      </c>
      <c r="E264" t="inlineStr">
        <is>
          <t>Accounts Receivable (A/R)</t>
        </is>
      </c>
      <c r="F264" t="inlineStr">
        <is>
          <t>Payment</t>
        </is>
      </c>
      <c r="M264" t="inlineStr">
        <is>
          <t>https://qbo.intuit.com/app/recvpayment?txnId=1290</t>
        </is>
      </c>
    </row>
    <row r="265">
      <c r="A265" s="49" t="n">
        <v>46078</v>
      </c>
      <c r="B265" t="inlineStr">
        <is>
          <t>GlewedTV</t>
        </is>
      </c>
      <c r="C265" s="11" t="n">
        <v>0</v>
      </c>
      <c r="F265" t="inlineStr">
        <is>
          <t>Payment</t>
        </is>
      </c>
      <c r="M265" t="inlineStr">
        <is>
          <t>https://qbo.intuit.com/app/recvpayment?txnId=1290</t>
        </is>
      </c>
    </row>
    <row r="266">
      <c r="A266" s="49" t="n">
        <v>46077</v>
      </c>
      <c r="B266" t="inlineStr">
        <is>
          <t>Crystal Buss</t>
        </is>
      </c>
      <c r="C266" s="11" t="n">
        <v>-2562.74</v>
      </c>
      <c r="D266" t="n">
        <v>2000</v>
      </c>
      <c r="E266" t="inlineStr">
        <is>
          <t>Accounts Payable (A/P)</t>
        </is>
      </c>
      <c r="F266" t="inlineStr">
        <is>
          <t>Bill</t>
        </is>
      </c>
      <c r="G266" t="inlineStr">
        <is>
          <t>CB006</t>
        </is>
      </c>
      <c r="M266" t="inlineStr">
        <is>
          <t>https://qbo.intuit.com/app/bill?txnId=1255</t>
        </is>
      </c>
    </row>
    <row r="267">
      <c r="A267" s="49" t="n">
        <v>46077</v>
      </c>
      <c r="B267" t="inlineStr">
        <is>
          <t>Crystal Buss</t>
        </is>
      </c>
      <c r="C267" s="11" t="n">
        <v>-20.6</v>
      </c>
      <c r="E267" t="inlineStr">
        <is>
          <t>Legal and Professional Services:Consulting Expenses</t>
        </is>
      </c>
      <c r="F267" t="inlineStr">
        <is>
          <t>Bill</t>
        </is>
      </c>
      <c r="G267" t="inlineStr">
        <is>
          <t>CB006</t>
        </is>
      </c>
      <c r="M267" t="inlineStr">
        <is>
          <t>https://qbo.intuit.com/app/bill?txnId=1255</t>
        </is>
      </c>
    </row>
    <row r="268">
      <c r="A268" s="49" t="n">
        <v>46077</v>
      </c>
      <c r="B268" t="inlineStr">
        <is>
          <t>Crystal Buss</t>
        </is>
      </c>
      <c r="C268" s="11" t="n">
        <v>2583.34</v>
      </c>
      <c r="E268" t="inlineStr">
        <is>
          <t>Legal and Professional Services:Consulting Expenses</t>
        </is>
      </c>
      <c r="F268" t="inlineStr">
        <is>
          <t>Bill</t>
        </is>
      </c>
      <c r="G268" t="inlineStr">
        <is>
          <t>CB006</t>
        </is>
      </c>
      <c r="M268" t="inlineStr">
        <is>
          <t>https://qbo.intuit.com/app/bill?txnId=1255</t>
        </is>
      </c>
    </row>
    <row r="269">
      <c r="A269" s="49" t="n">
        <v>46077</v>
      </c>
      <c r="B269" t="inlineStr">
        <is>
          <t>Sonya Mendoza</t>
        </is>
      </c>
      <c r="C269" s="11" t="n">
        <v>-7673.67</v>
      </c>
      <c r="D269" t="n">
        <v>2000</v>
      </c>
      <c r="E269" t="inlineStr">
        <is>
          <t>Accounts Payable (A/P)</t>
        </is>
      </c>
      <c r="F269" t="inlineStr">
        <is>
          <t>Bill</t>
        </is>
      </c>
      <c r="G269" t="inlineStr">
        <is>
          <t>1008</t>
        </is>
      </c>
      <c r="M269" t="inlineStr">
        <is>
          <t>https://qbo.intuit.com/app/bill?txnId=1253</t>
        </is>
      </c>
    </row>
    <row r="270">
      <c r="A270" s="49" t="n">
        <v>46077</v>
      </c>
      <c r="B270" t="inlineStr">
        <is>
          <t>Sonya Mendoza</t>
        </is>
      </c>
      <c r="C270" s="11" t="n">
        <v>7916.67</v>
      </c>
      <c r="E270" t="inlineStr">
        <is>
          <t>Legal and Professional Services:Consulting Expenses</t>
        </is>
      </c>
      <c r="F270" t="inlineStr">
        <is>
          <t>Bill</t>
        </is>
      </c>
      <c r="G270" t="inlineStr">
        <is>
          <t>1008</t>
        </is>
      </c>
      <c r="M270" t="inlineStr">
        <is>
          <t>https://qbo.intuit.com/app/bill?txnId=1253</t>
        </is>
      </c>
    </row>
    <row r="271">
      <c r="A271" s="49" t="n">
        <v>46077</v>
      </c>
      <c r="B271" t="inlineStr">
        <is>
          <t>Sonya Mendoza</t>
        </is>
      </c>
      <c r="C271" s="11" t="n">
        <v>-243</v>
      </c>
      <c r="E271" t="inlineStr">
        <is>
          <t>Legal and Professional Services:Consulting Expenses</t>
        </is>
      </c>
      <c r="F271" t="inlineStr">
        <is>
          <t>Bill</t>
        </is>
      </c>
      <c r="G271" t="inlineStr">
        <is>
          <t>1008</t>
        </is>
      </c>
      <c r="M271" t="inlineStr">
        <is>
          <t>https://qbo.intuit.com/app/bill?txnId=1253</t>
        </is>
      </c>
    </row>
    <row r="272">
      <c r="A272" s="49" t="n">
        <v>46077</v>
      </c>
      <c r="B272" t="inlineStr">
        <is>
          <t>Rippling</t>
        </is>
      </c>
      <c r="C272" s="11" t="n">
        <v>909.45</v>
      </c>
      <c r="E272" t="inlineStr">
        <is>
          <t>Adminstrative Expenses:Rippling Fees</t>
        </is>
      </c>
      <c r="F272" t="inlineStr">
        <is>
          <t>Purchase</t>
        </is>
      </c>
      <c r="I272" t="inlineStr">
        <is>
          <t>SaaS &amp; Software Tools</t>
        </is>
      </c>
      <c r="J272" t="inlineStr">
        <is>
          <t>GENERAL &amp; ADMINISTRATIVE:Finance &amp; Accounting</t>
        </is>
      </c>
      <c r="M272" t="inlineStr">
        <is>
          <t>https://qbo.intuit.com/app/expense?txnId=1408</t>
        </is>
      </c>
    </row>
    <row r="273">
      <c r="A273" s="49" t="n">
        <v>46077</v>
      </c>
      <c r="B273" t="inlineStr">
        <is>
          <t>Rippling</t>
        </is>
      </c>
      <c r="C273" s="11" t="n">
        <v>-909.45</v>
      </c>
      <c r="D273" t="n">
        <v>1010</v>
      </c>
      <c r="E273" t="inlineStr">
        <is>
          <t>LOOP TV Main Checking (5210) - 1</t>
        </is>
      </c>
      <c r="F273" t="inlineStr">
        <is>
          <t>Purchase</t>
        </is>
      </c>
      <c r="M273" t="inlineStr">
        <is>
          <t>https://qbo.intuit.com/app/expense?txnId=1408</t>
        </is>
      </c>
    </row>
    <row r="274">
      <c r="A274" s="49" t="n">
        <v>46077</v>
      </c>
      <c r="B274" t="inlineStr">
        <is>
          <t>Rippling</t>
        </is>
      </c>
      <c r="C274" s="11" t="n">
        <v>1611.48</v>
      </c>
      <c r="E274" t="inlineStr">
        <is>
          <t>Adminstrative Expenses:Rippling Fees</t>
        </is>
      </c>
      <c r="F274" t="inlineStr">
        <is>
          <t>Purchase</t>
        </is>
      </c>
      <c r="I274" t="inlineStr">
        <is>
          <t>SaaS &amp; Software Tools</t>
        </is>
      </c>
      <c r="J274" t="inlineStr">
        <is>
          <t>GENERAL &amp; ADMINISTRATIVE:Finance &amp; Accounting</t>
        </is>
      </c>
      <c r="M274" t="inlineStr">
        <is>
          <t>https://qbo.intuit.com/app/expense?txnId=1406</t>
        </is>
      </c>
    </row>
    <row r="275">
      <c r="A275" s="49" t="n">
        <v>46077</v>
      </c>
      <c r="B275" t="inlineStr">
        <is>
          <t>Rippling</t>
        </is>
      </c>
      <c r="C275" s="11" t="n">
        <v>-1611.48</v>
      </c>
      <c r="D275" t="n">
        <v>1010</v>
      </c>
      <c r="E275" t="inlineStr">
        <is>
          <t>LOOP TV Main Checking (5210) - 1</t>
        </is>
      </c>
      <c r="F275" t="inlineStr">
        <is>
          <t>Purchase</t>
        </is>
      </c>
      <c r="M275" t="inlineStr">
        <is>
          <t>https://qbo.intuit.com/app/expense?txnId=1406</t>
        </is>
      </c>
    </row>
    <row r="276">
      <c r="A276" s="49" t="n">
        <v>46077</v>
      </c>
      <c r="C276" s="11" t="n">
        <v>-500</v>
      </c>
      <c r="D276" t="n">
        <v>1200</v>
      </c>
      <c r="E276" t="inlineStr">
        <is>
          <t>Prepaid Expenses</t>
        </is>
      </c>
      <c r="F276" t="inlineStr">
        <is>
          <t>JournalEntry</t>
        </is>
      </c>
      <c r="G276" t="inlineStr">
        <is>
          <t>Prepaid HR</t>
        </is>
      </c>
      <c r="M276" t="inlineStr">
        <is>
          <t>https://qbo.intuit.com/app/journal?txnId=1489</t>
        </is>
      </c>
    </row>
    <row r="277">
      <c r="A277" s="49" t="n">
        <v>46077</v>
      </c>
      <c r="C277" s="11" t="n">
        <v>500</v>
      </c>
      <c r="D277" t="n">
        <v>1230</v>
      </c>
      <c r="E277" t="inlineStr">
        <is>
          <t>Prepaid Expenses:Prepaid Payroll &amp; HR</t>
        </is>
      </c>
      <c r="F277" t="inlineStr">
        <is>
          <t>JournalEntry</t>
        </is>
      </c>
      <c r="G277" t="inlineStr">
        <is>
          <t>Prepaid HR</t>
        </is>
      </c>
      <c r="M277" t="inlineStr">
        <is>
          <t>https://qbo.intuit.com/app/journal?txnId=1489</t>
        </is>
      </c>
    </row>
    <row r="278">
      <c r="A278" s="49" t="n">
        <v>46077</v>
      </c>
      <c r="B278" t="inlineStr">
        <is>
          <t>Amazon</t>
        </is>
      </c>
      <c r="C278" s="11" t="n">
        <v>937.3200000000001</v>
      </c>
      <c r="E278" t="inlineStr">
        <is>
          <t>Adminstrative Expenses:General Office Expenses</t>
        </is>
      </c>
      <c r="F278" t="inlineStr">
        <is>
          <t>Purchase</t>
        </is>
      </c>
      <c r="I278" t="inlineStr">
        <is>
          <t>Facilities &amp; Admin</t>
        </is>
      </c>
      <c r="J278" t="inlineStr">
        <is>
          <t>GENERAL &amp; ADMINISTRATIVE:Office &amp; Administration</t>
        </is>
      </c>
      <c r="M278" t="inlineStr">
        <is>
          <t>https://qbo.intuit.com/app/expense?txnId=1407</t>
        </is>
      </c>
    </row>
    <row r="279">
      <c r="A279" s="49" t="n">
        <v>46077</v>
      </c>
      <c r="B279" t="inlineStr">
        <is>
          <t>Amazon</t>
        </is>
      </c>
      <c r="C279" s="11" t="n">
        <v>-937.3200000000001</v>
      </c>
      <c r="D279" t="n">
        <v>1010</v>
      </c>
      <c r="E279" t="inlineStr">
        <is>
          <t>LOOP TV Main Checking (5210) - 1</t>
        </is>
      </c>
      <c r="F279" t="inlineStr">
        <is>
          <t>Purchase</t>
        </is>
      </c>
      <c r="M279" t="inlineStr">
        <is>
          <t>https://qbo.intuit.com/app/expense?txnId=1407</t>
        </is>
      </c>
    </row>
    <row r="280">
      <c r="A280" s="49" t="n">
        <v>46077</v>
      </c>
      <c r="B280" t="inlineStr">
        <is>
          <t>Rippling</t>
        </is>
      </c>
      <c r="C280" s="11" t="n">
        <v>500</v>
      </c>
      <c r="D280" t="n">
        <v>1200</v>
      </c>
      <c r="E280" t="inlineStr">
        <is>
          <t>Prepaid Expenses</t>
        </is>
      </c>
      <c r="F280" t="inlineStr">
        <is>
          <t>Purchase</t>
        </is>
      </c>
      <c r="M280" t="inlineStr">
        <is>
          <t>https://qbo.intuit.com/app/expense?txnId=1397</t>
        </is>
      </c>
    </row>
    <row r="281">
      <c r="A281" s="49" t="n">
        <v>46077</v>
      </c>
      <c r="B281" t="inlineStr">
        <is>
          <t>Rippling</t>
        </is>
      </c>
      <c r="C281" s="11" t="n">
        <v>-500</v>
      </c>
      <c r="D281" t="n">
        <v>1010</v>
      </c>
      <c r="E281" t="inlineStr">
        <is>
          <t>LOOP TV Main Checking (5210) - 1</t>
        </is>
      </c>
      <c r="F281" t="inlineStr">
        <is>
          <t>Purchase</t>
        </is>
      </c>
      <c r="M281" t="inlineStr">
        <is>
          <t>https://qbo.intuit.com/app/expense?txnId=1397</t>
        </is>
      </c>
    </row>
    <row r="282">
      <c r="A282" s="49" t="n">
        <v>46076</v>
      </c>
      <c r="B282" t="inlineStr">
        <is>
          <t>David Max Rose</t>
        </is>
      </c>
      <c r="C282" s="11" t="n">
        <v>-6225.35</v>
      </c>
      <c r="D282" t="n">
        <v>2000</v>
      </c>
      <c r="E282" t="inlineStr">
        <is>
          <t>Accounts Payable (A/P)</t>
        </is>
      </c>
      <c r="F282" t="inlineStr">
        <is>
          <t>Bill</t>
        </is>
      </c>
      <c r="G282" t="inlineStr">
        <is>
          <t>9</t>
        </is>
      </c>
      <c r="M282" t="inlineStr">
        <is>
          <t>https://qbo.intuit.com/app/bill?txnId=1261</t>
        </is>
      </c>
    </row>
    <row r="283">
      <c r="A283" s="49" t="n">
        <v>46076</v>
      </c>
      <c r="B283" t="inlineStr">
        <is>
          <t>David Max Rose</t>
        </is>
      </c>
      <c r="C283" s="11" t="n">
        <v>6375</v>
      </c>
      <c r="E283" t="inlineStr">
        <is>
          <t>Legal and Professional Services:Consulting Expenses</t>
        </is>
      </c>
      <c r="F283" t="inlineStr">
        <is>
          <t>Bill</t>
        </is>
      </c>
      <c r="G283" t="inlineStr">
        <is>
          <t>9</t>
        </is>
      </c>
      <c r="M283" t="inlineStr">
        <is>
          <t>https://qbo.intuit.com/app/bill?txnId=1261</t>
        </is>
      </c>
    </row>
    <row r="284">
      <c r="A284" s="49" t="n">
        <v>46076</v>
      </c>
      <c r="B284" t="inlineStr">
        <is>
          <t>David Max Rose</t>
        </is>
      </c>
      <c r="C284" s="11" t="n">
        <v>-149.65</v>
      </c>
      <c r="D284" t="n">
        <v>6092</v>
      </c>
      <c r="E284" t="inlineStr">
        <is>
          <t>Contractor Reimbursement Expense:Contractor Benefits</t>
        </is>
      </c>
      <c r="F284" t="inlineStr">
        <is>
          <t>Bill</t>
        </is>
      </c>
      <c r="G284" t="inlineStr">
        <is>
          <t>9</t>
        </is>
      </c>
      <c r="M284" t="inlineStr">
        <is>
          <t>https://qbo.intuit.com/app/bill?txnId=1261</t>
        </is>
      </c>
    </row>
    <row r="285">
      <c r="A285" s="49" t="n">
        <v>46076</v>
      </c>
      <c r="B285" t="inlineStr">
        <is>
          <t>Tyler Morrison</t>
        </is>
      </c>
      <c r="C285" s="11" t="n">
        <v>-4334.76</v>
      </c>
      <c r="D285" t="n">
        <v>2000</v>
      </c>
      <c r="E285" t="inlineStr">
        <is>
          <t>Accounts Payable (A/P)</t>
        </is>
      </c>
      <c r="F285" t="inlineStr">
        <is>
          <t>Bill</t>
        </is>
      </c>
      <c r="G285" t="inlineStr">
        <is>
          <t>11</t>
        </is>
      </c>
      <c r="M285" t="inlineStr">
        <is>
          <t>https://qbo.intuit.com/app/bill?txnId=1258</t>
        </is>
      </c>
    </row>
    <row r="286">
      <c r="A286" s="49" t="n">
        <v>46076</v>
      </c>
      <c r="B286" t="inlineStr">
        <is>
          <t>Tyler Morrison</t>
        </is>
      </c>
      <c r="C286" s="11" t="n">
        <v>4583</v>
      </c>
      <c r="E286" t="inlineStr">
        <is>
          <t>Legal and Professional Services:Consulting Expenses</t>
        </is>
      </c>
      <c r="F286" t="inlineStr">
        <is>
          <t>Bill</t>
        </is>
      </c>
      <c r="G286" t="inlineStr">
        <is>
          <t>11</t>
        </is>
      </c>
      <c r="M286" t="inlineStr">
        <is>
          <t>https://qbo.intuit.com/app/bill?txnId=1258</t>
        </is>
      </c>
    </row>
    <row r="287">
      <c r="A287" s="49" t="n">
        <v>46076</v>
      </c>
      <c r="B287" t="inlineStr">
        <is>
          <t>Tyler Morrison</t>
        </is>
      </c>
      <c r="C287" s="11" t="n">
        <v>-248.24</v>
      </c>
      <c r="D287" t="n">
        <v>6092</v>
      </c>
      <c r="E287" t="inlineStr">
        <is>
          <t>Contractor Reimbursement Expense:Contractor Benefits</t>
        </is>
      </c>
      <c r="F287" t="inlineStr">
        <is>
          <t>Bill</t>
        </is>
      </c>
      <c r="G287" t="inlineStr">
        <is>
          <t>11</t>
        </is>
      </c>
      <c r="M287" t="inlineStr">
        <is>
          <t>https://qbo.intuit.com/app/bill?txnId=1258</t>
        </is>
      </c>
    </row>
    <row r="288">
      <c r="A288" s="49" t="n">
        <v>46076</v>
      </c>
      <c r="B288" t="inlineStr">
        <is>
          <t>Jason Whiteside</t>
        </is>
      </c>
      <c r="C288" s="11" t="n">
        <v>-2800</v>
      </c>
      <c r="D288" t="n">
        <v>2000</v>
      </c>
      <c r="E288" t="inlineStr">
        <is>
          <t>Accounts Payable (A/P)</t>
        </is>
      </c>
      <c r="F288" t="inlineStr">
        <is>
          <t>Bill</t>
        </is>
      </c>
      <c r="G288" t="inlineStr">
        <is>
          <t>02252026-JW</t>
        </is>
      </c>
      <c r="M288" t="inlineStr">
        <is>
          <t>https://qbo.intuit.com/app/bill?txnId=1242</t>
        </is>
      </c>
    </row>
    <row r="289">
      <c r="A289" s="49" t="n">
        <v>46076</v>
      </c>
      <c r="B289" t="inlineStr">
        <is>
          <t>Jason Whiteside</t>
        </is>
      </c>
      <c r="C289" s="11" t="n">
        <v>2800</v>
      </c>
      <c r="E289" t="inlineStr">
        <is>
          <t>Legal and Professional Services:Consulting Expenses</t>
        </is>
      </c>
      <c r="F289" t="inlineStr">
        <is>
          <t>Bill</t>
        </is>
      </c>
      <c r="G289" t="inlineStr">
        <is>
          <t>02252026-JW</t>
        </is>
      </c>
      <c r="M289" t="inlineStr">
        <is>
          <t>https://qbo.intuit.com/app/bill?txnId=1242</t>
        </is>
      </c>
    </row>
    <row r="290">
      <c r="A290" s="49" t="n">
        <v>46076</v>
      </c>
      <c r="B290" t="inlineStr">
        <is>
          <t>Mike Bugiloli</t>
        </is>
      </c>
      <c r="C290" s="11" t="n">
        <v>-4000</v>
      </c>
      <c r="D290" t="n">
        <v>2000</v>
      </c>
      <c r="E290" t="inlineStr">
        <is>
          <t>Accounts Payable (A/P)</t>
        </is>
      </c>
      <c r="F290" t="inlineStr">
        <is>
          <t>Bill</t>
        </is>
      </c>
      <c r="G290" t="inlineStr">
        <is>
          <t>#2</t>
        </is>
      </c>
      <c r="M290" t="inlineStr">
        <is>
          <t>https://qbo.intuit.com/app/bill?txnId=1260</t>
        </is>
      </c>
    </row>
    <row r="291">
      <c r="A291" s="49" t="n">
        <v>46076</v>
      </c>
      <c r="B291" t="inlineStr">
        <is>
          <t>Mike Bugiloli</t>
        </is>
      </c>
      <c r="C291" s="11" t="n">
        <v>4000</v>
      </c>
      <c r="E291" t="inlineStr">
        <is>
          <t>Legal and Professional Services:Consulting Expenses</t>
        </is>
      </c>
      <c r="F291" t="inlineStr">
        <is>
          <t>Bill</t>
        </is>
      </c>
      <c r="G291" t="inlineStr">
        <is>
          <t>#2</t>
        </is>
      </c>
      <c r="M291" t="inlineStr">
        <is>
          <t>https://qbo.intuit.com/app/bill?txnId=1260</t>
        </is>
      </c>
    </row>
    <row r="292">
      <c r="A292" s="49" t="n">
        <v>46076</v>
      </c>
      <c r="B292" t="inlineStr">
        <is>
          <t>Lacy Brunnette</t>
        </is>
      </c>
      <c r="C292" s="11" t="n">
        <v>-4000</v>
      </c>
      <c r="D292" t="n">
        <v>2000</v>
      </c>
      <c r="E292" t="inlineStr">
        <is>
          <t>Accounts Payable (A/P)</t>
        </is>
      </c>
      <c r="F292" t="inlineStr">
        <is>
          <t>Bill</t>
        </is>
      </c>
      <c r="G292" t="inlineStr">
        <is>
          <t>0000425</t>
        </is>
      </c>
      <c r="M292" t="inlineStr">
        <is>
          <t>https://qbo.intuit.com/app/bill?txnId=1251</t>
        </is>
      </c>
    </row>
    <row r="293">
      <c r="A293" s="49" t="n">
        <v>46076</v>
      </c>
      <c r="B293" t="inlineStr">
        <is>
          <t>Lacy Brunnette</t>
        </is>
      </c>
      <c r="C293" s="11" t="n">
        <v>4000</v>
      </c>
      <c r="E293" t="inlineStr">
        <is>
          <t>Legal and Professional Services:Consulting Expenses</t>
        </is>
      </c>
      <c r="F293" t="inlineStr">
        <is>
          <t>Bill</t>
        </is>
      </c>
      <c r="G293" t="inlineStr">
        <is>
          <t>0000425</t>
        </is>
      </c>
      <c r="M293" t="inlineStr">
        <is>
          <t>https://qbo.intuit.com/app/bill?txnId=1251</t>
        </is>
      </c>
    </row>
    <row r="294">
      <c r="A294" s="49" t="n">
        <v>46076</v>
      </c>
      <c r="B294" t="inlineStr">
        <is>
          <t>Rippling</t>
        </is>
      </c>
      <c r="C294" s="11" t="n">
        <v>80</v>
      </c>
      <c r="E294" t="inlineStr">
        <is>
          <t>Adminstrative Expenses:Rippling Fees</t>
        </is>
      </c>
      <c r="F294" t="inlineStr">
        <is>
          <t>Purchase</t>
        </is>
      </c>
      <c r="I294" t="inlineStr">
        <is>
          <t>SaaS &amp; Software Tools</t>
        </is>
      </c>
      <c r="J294" t="inlineStr">
        <is>
          <t>GENERAL &amp; ADMINISTRATIVE:Finance &amp; Accounting</t>
        </is>
      </c>
      <c r="M294" t="inlineStr">
        <is>
          <t>https://qbo.intuit.com/app/expense?txnId=1396</t>
        </is>
      </c>
    </row>
    <row r="295">
      <c r="A295" s="49" t="n">
        <v>46076</v>
      </c>
      <c r="B295" t="inlineStr">
        <is>
          <t>Rippling</t>
        </is>
      </c>
      <c r="C295" s="11" t="n">
        <v>-80</v>
      </c>
      <c r="D295" t="n">
        <v>1010</v>
      </c>
      <c r="E295" t="inlineStr">
        <is>
          <t>LOOP TV Main Checking (5210) - 1</t>
        </is>
      </c>
      <c r="F295" t="inlineStr">
        <is>
          <t>Purchase</t>
        </is>
      </c>
      <c r="M295" t="inlineStr">
        <is>
          <t>https://qbo.intuit.com/app/expense?txnId=1396</t>
        </is>
      </c>
    </row>
    <row r="296">
      <c r="A296" s="49" t="n">
        <v>46076</v>
      </c>
      <c r="B296" t="inlineStr">
        <is>
          <t>T. Rowe Retirement Plan Services, Inc.</t>
        </is>
      </c>
      <c r="C296" s="11" t="n">
        <v>522.59</v>
      </c>
      <c r="E296" t="inlineStr">
        <is>
          <t>Employee Offloading</t>
        </is>
      </c>
      <c r="F296" t="inlineStr">
        <is>
          <t>Purchase</t>
        </is>
      </c>
      <c r="I296" t="inlineStr">
        <is>
          <t>Headcount</t>
        </is>
      </c>
      <c r="J296" t="inlineStr">
        <is>
          <t>GENERAL &amp; ADMINISTRATIVE:Finance &amp; Accounting</t>
        </is>
      </c>
      <c r="M296" t="inlineStr">
        <is>
          <t>https://qbo.intuit.com/app/expense?txnId=1388</t>
        </is>
      </c>
    </row>
    <row r="297">
      <c r="A297" s="49" t="n">
        <v>46076</v>
      </c>
      <c r="B297" t="inlineStr">
        <is>
          <t>T. Rowe Retirement Plan Services, Inc.</t>
        </is>
      </c>
      <c r="C297" s="11" t="n">
        <v>-522.59</v>
      </c>
      <c r="D297" t="n">
        <v>1010</v>
      </c>
      <c r="E297" t="inlineStr">
        <is>
          <t>LOOP TV Main Checking (5210) - 1</t>
        </is>
      </c>
      <c r="F297" t="inlineStr">
        <is>
          <t>Purchase</t>
        </is>
      </c>
      <c r="M297" t="inlineStr">
        <is>
          <t>https://qbo.intuit.com/app/expense?txnId=1388</t>
        </is>
      </c>
    </row>
    <row r="298">
      <c r="A298" s="49" t="n">
        <v>46075</v>
      </c>
      <c r="B298" t="inlineStr">
        <is>
          <t>Evoke Technologies LLC</t>
        </is>
      </c>
      <c r="C298" s="11" t="n">
        <v>-14840</v>
      </c>
      <c r="D298" t="n">
        <v>2000</v>
      </c>
      <c r="E298" t="inlineStr">
        <is>
          <t>Accounts Payable (A/P)</t>
        </is>
      </c>
      <c r="F298" t="inlineStr">
        <is>
          <t>Bill</t>
        </is>
      </c>
      <c r="G298" t="inlineStr">
        <is>
          <t>1312</t>
        </is>
      </c>
      <c r="M298" t="inlineStr">
        <is>
          <t>https://qbo.intuit.com/app/bill?txnId=1256</t>
        </is>
      </c>
    </row>
    <row r="299">
      <c r="A299" s="49" t="n">
        <v>46075</v>
      </c>
      <c r="B299" t="inlineStr">
        <is>
          <t>Evoke Technologies LLC</t>
        </is>
      </c>
      <c r="C299" s="11" t="n">
        <v>10815</v>
      </c>
      <c r="D299" t="n">
        <v>1735</v>
      </c>
      <c r="E299" t="inlineStr">
        <is>
          <t>Eagle II Intangible Assets:Capitalized Software Development</t>
        </is>
      </c>
      <c r="F299" t="inlineStr">
        <is>
          <t>Bill</t>
        </is>
      </c>
      <c r="G299" t="inlineStr">
        <is>
          <t>1312</t>
        </is>
      </c>
      <c r="I299" t="inlineStr">
        <is>
          <t>Professional Fees</t>
        </is>
      </c>
      <c r="J299" t="inlineStr">
        <is>
          <t>PRODUCT &amp; DESIGN:Product Development</t>
        </is>
      </c>
      <c r="L299" t="inlineStr">
        <is>
          <t>LP-PRODUCT</t>
        </is>
      </c>
      <c r="M299" t="inlineStr">
        <is>
          <t>https://qbo.intuit.com/app/bill?txnId=1256</t>
        </is>
      </c>
    </row>
    <row r="300">
      <c r="A300" s="49" t="n">
        <v>46075</v>
      </c>
      <c r="B300" t="inlineStr">
        <is>
          <t>Evoke Technologies LLC</t>
        </is>
      </c>
      <c r="C300" s="11" t="n">
        <v>4025</v>
      </c>
      <c r="D300" t="n">
        <v>1735</v>
      </c>
      <c r="E300" t="inlineStr">
        <is>
          <t>Eagle II Intangible Assets:Capitalized Software Development</t>
        </is>
      </c>
      <c r="F300" t="inlineStr">
        <is>
          <t>Bill</t>
        </is>
      </c>
      <c r="G300" t="inlineStr">
        <is>
          <t>1312</t>
        </is>
      </c>
      <c r="I300" t="inlineStr">
        <is>
          <t>Professional Fees</t>
        </is>
      </c>
      <c r="J300" t="inlineStr">
        <is>
          <t>PRODUCT &amp; DESIGN:Product Development</t>
        </is>
      </c>
      <c r="L300" t="inlineStr">
        <is>
          <t>LP-PRODUCT</t>
        </is>
      </c>
      <c r="M300" t="inlineStr">
        <is>
          <t>https://qbo.intuit.com/app/bill?txnId=1256</t>
        </is>
      </c>
    </row>
    <row r="301">
      <c r="A301" s="49" t="n">
        <v>46073</v>
      </c>
      <c r="C301" s="11" t="n">
        <v>0.15</v>
      </c>
      <c r="E301" t="inlineStr">
        <is>
          <t>Adminstrative Expenses:General Office Expenses</t>
        </is>
      </c>
      <c r="F301" t="inlineStr">
        <is>
          <t>Purchase</t>
        </is>
      </c>
      <c r="I301" t="inlineStr">
        <is>
          <t>Facilities &amp; Admin</t>
        </is>
      </c>
      <c r="J301" t="inlineStr">
        <is>
          <t>GENERAL &amp; ADMINISTRATIVE:Office &amp; Administration</t>
        </is>
      </c>
      <c r="M301" t="inlineStr">
        <is>
          <t>https://qbo.intuit.com/app/expense?txnId=1298</t>
        </is>
      </c>
    </row>
    <row r="302">
      <c r="A302" s="49" t="n">
        <v>46073</v>
      </c>
      <c r="C302" s="11" t="n">
        <v>-0.15</v>
      </c>
      <c r="D302" t="n">
        <v>1010</v>
      </c>
      <c r="E302" t="inlineStr">
        <is>
          <t>LOOP TV Main Checking (5210) - 1</t>
        </is>
      </c>
      <c r="F302" t="inlineStr">
        <is>
          <t>Purchase</t>
        </is>
      </c>
      <c r="M302" t="inlineStr">
        <is>
          <t>https://qbo.intuit.com/app/expense?txnId=1298</t>
        </is>
      </c>
    </row>
    <row r="303">
      <c r="A303" s="49" t="n">
        <v>46073</v>
      </c>
      <c r="C303" s="11" t="n">
        <v>-0.15</v>
      </c>
      <c r="E303" t="inlineStr">
        <is>
          <t>Adminstrative Expenses:General Office Expenses</t>
        </is>
      </c>
      <c r="F303" t="inlineStr">
        <is>
          <t>Deposit</t>
        </is>
      </c>
      <c r="I303" t="inlineStr">
        <is>
          <t>Facilities &amp; Admin</t>
        </is>
      </c>
      <c r="J303" t="inlineStr">
        <is>
          <t>GENERAL &amp; ADMINISTRATIVE:Office &amp; Administration</t>
        </is>
      </c>
      <c r="M303" t="inlineStr">
        <is>
          <t>https://qbo.intuit.com/app/deposit?txnId=1293</t>
        </is>
      </c>
    </row>
    <row r="304">
      <c r="A304" s="49" t="n">
        <v>46073</v>
      </c>
      <c r="C304" s="11" t="n">
        <v>0.15</v>
      </c>
      <c r="D304" t="n">
        <v>1010</v>
      </c>
      <c r="E304" t="inlineStr">
        <is>
          <t>LOOP TV Main Checking (5210) - 1</t>
        </is>
      </c>
      <c r="F304" t="inlineStr">
        <is>
          <t>Deposit</t>
        </is>
      </c>
      <c r="M304" t="inlineStr">
        <is>
          <t>https://qbo.intuit.com/app/deposit?txnId=1293</t>
        </is>
      </c>
    </row>
    <row r="305">
      <c r="A305" s="49" t="n">
        <v>46073</v>
      </c>
      <c r="C305" s="11" t="n">
        <v>-0.15</v>
      </c>
      <c r="E305" t="inlineStr">
        <is>
          <t>Adminstrative Expenses:General Office Expenses</t>
        </is>
      </c>
      <c r="F305" t="inlineStr">
        <is>
          <t>Deposit</t>
        </is>
      </c>
      <c r="I305" t="inlineStr">
        <is>
          <t>Facilities &amp; Admin</t>
        </is>
      </c>
      <c r="J305" t="inlineStr">
        <is>
          <t>GENERAL &amp; ADMINISTRATIVE:Office &amp; Administration</t>
        </is>
      </c>
      <c r="M305" t="inlineStr">
        <is>
          <t>https://qbo.intuit.com/app/deposit?txnId=1292</t>
        </is>
      </c>
    </row>
    <row r="306">
      <c r="A306" s="49" t="n">
        <v>46073</v>
      </c>
      <c r="C306" s="11" t="n">
        <v>0.15</v>
      </c>
      <c r="D306" t="n">
        <v>1010</v>
      </c>
      <c r="E306" t="inlineStr">
        <is>
          <t>LOOP TV Main Checking (5210) - 1</t>
        </is>
      </c>
      <c r="F306" t="inlineStr">
        <is>
          <t>Deposit</t>
        </is>
      </c>
      <c r="M306" t="inlineStr">
        <is>
          <t>https://qbo.intuit.com/app/deposit?txnId=1292</t>
        </is>
      </c>
    </row>
    <row r="307">
      <c r="A307" s="49" t="n">
        <v>46073</v>
      </c>
      <c r="C307" s="11" t="n">
        <v>0.15</v>
      </c>
      <c r="E307" t="inlineStr">
        <is>
          <t>Adminstrative Expenses:General Office Expenses</t>
        </is>
      </c>
      <c r="F307" t="inlineStr">
        <is>
          <t>Purchase</t>
        </is>
      </c>
      <c r="I307" t="inlineStr">
        <is>
          <t>Facilities &amp; Admin</t>
        </is>
      </c>
      <c r="J307" t="inlineStr">
        <is>
          <t>GENERAL &amp; ADMINISTRATIVE:Office &amp; Administration</t>
        </is>
      </c>
      <c r="M307" t="inlineStr">
        <is>
          <t>https://qbo.intuit.com/app/expense?txnId=1299</t>
        </is>
      </c>
    </row>
    <row r="308">
      <c r="A308" s="49" t="n">
        <v>46073</v>
      </c>
      <c r="C308" s="11" t="n">
        <v>-0.15</v>
      </c>
      <c r="D308" t="n">
        <v>1010</v>
      </c>
      <c r="E308" t="inlineStr">
        <is>
          <t>LOOP TV Main Checking (5210) - 1</t>
        </is>
      </c>
      <c r="F308" t="inlineStr">
        <is>
          <t>Purchase</t>
        </is>
      </c>
      <c r="M308" t="inlineStr">
        <is>
          <t>https://qbo.intuit.com/app/expense?txnId=1299</t>
        </is>
      </c>
    </row>
    <row r="309">
      <c r="A309" s="49" t="n">
        <v>46072</v>
      </c>
      <c r="B309" t="inlineStr">
        <is>
          <t>GlewedTV</t>
        </is>
      </c>
      <c r="C309" s="11" t="n">
        <v>-216.91</v>
      </c>
      <c r="D309" t="n">
        <v>1100</v>
      </c>
      <c r="E309" t="inlineStr">
        <is>
          <t>Accounts Receivable (A/R)</t>
        </is>
      </c>
      <c r="F309" t="inlineStr">
        <is>
          <t>Payment</t>
        </is>
      </c>
      <c r="G309" t="inlineStr">
        <is>
          <t>Oct-2025</t>
        </is>
      </c>
      <c r="M309" t="inlineStr">
        <is>
          <t>https://qbo.intuit.com/app/recvpayment?txnId=1229</t>
        </is>
      </c>
    </row>
    <row r="310">
      <c r="A310" s="49" t="n">
        <v>46072</v>
      </c>
      <c r="B310" t="inlineStr">
        <is>
          <t>GlewedTV</t>
        </is>
      </c>
      <c r="C310" s="11" t="n">
        <v>216.91</v>
      </c>
      <c r="D310" t="n">
        <v>1010</v>
      </c>
      <c r="E310" t="inlineStr">
        <is>
          <t>LOOP TV Main Checking (5210) - 1</t>
        </is>
      </c>
      <c r="F310" t="inlineStr">
        <is>
          <t>Payment</t>
        </is>
      </c>
      <c r="G310" t="inlineStr">
        <is>
          <t>Oct-2025</t>
        </is>
      </c>
      <c r="M310" t="inlineStr">
        <is>
          <t>https://qbo.intuit.com/app/recvpayment?txnId=1229</t>
        </is>
      </c>
    </row>
    <row r="311">
      <c r="A311" s="49" t="n">
        <v>46072</v>
      </c>
      <c r="B311" t="inlineStr">
        <is>
          <t>ShipStation</t>
        </is>
      </c>
      <c r="C311" s="11" t="n">
        <v>300</v>
      </c>
      <c r="E311" t="inlineStr">
        <is>
          <t>Adminstrative Expenses:Shipping &amp; Mailing Fees</t>
        </is>
      </c>
      <c r="F311" t="inlineStr">
        <is>
          <t>Purchase</t>
        </is>
      </c>
      <c r="I311" t="inlineStr">
        <is>
          <t>Facilities &amp; Admin</t>
        </is>
      </c>
      <c r="J311" t="inlineStr">
        <is>
          <t>TECHNOLOGY &amp; OPERATIONS:Device &amp; Logistics</t>
        </is>
      </c>
      <c r="M311" t="inlineStr">
        <is>
          <t>https://qbo.intuit.com/app/expense?txnId=1395</t>
        </is>
      </c>
    </row>
    <row r="312">
      <c r="A312" s="49" t="n">
        <v>46072</v>
      </c>
      <c r="B312" t="inlineStr">
        <is>
          <t>ShipStation</t>
        </is>
      </c>
      <c r="C312" s="11" t="n">
        <v>-300</v>
      </c>
      <c r="D312" t="n">
        <v>1010</v>
      </c>
      <c r="E312" t="inlineStr">
        <is>
          <t>LOOP TV Main Checking (5210) - 1</t>
        </is>
      </c>
      <c r="F312" t="inlineStr">
        <is>
          <t>Purchase</t>
        </is>
      </c>
      <c r="M312" t="inlineStr">
        <is>
          <t>https://qbo.intuit.com/app/expense?txnId=1395</t>
        </is>
      </c>
    </row>
    <row r="313">
      <c r="A313" s="49" t="n">
        <v>46071</v>
      </c>
      <c r="B313" t="inlineStr">
        <is>
          <t>Microsoft</t>
        </is>
      </c>
      <c r="C313" s="11" t="n">
        <v>77.94</v>
      </c>
      <c r="D313" t="n">
        <v>6320</v>
      </c>
      <c r="E313" t="inlineStr">
        <is>
          <t>Web &amp; Digital Expenses:Software &amp; Apps</t>
        </is>
      </c>
      <c r="F313" t="inlineStr">
        <is>
          <t>Purchase</t>
        </is>
      </c>
      <c r="I313" t="inlineStr">
        <is>
          <t>Facilities &amp; Admin</t>
        </is>
      </c>
      <c r="J313" t="inlineStr">
        <is>
          <t>GENERAL &amp; ADMINISTRATIVE:Office &amp; Administration</t>
        </is>
      </c>
      <c r="M313" t="inlineStr">
        <is>
          <t>https://qbo.intuit.com/app/expense?txnId=1394</t>
        </is>
      </c>
    </row>
    <row r="314">
      <c r="A314" s="49" t="n">
        <v>46071</v>
      </c>
      <c r="B314" t="inlineStr">
        <is>
          <t>Microsoft</t>
        </is>
      </c>
      <c r="C314" s="11" t="n">
        <v>-77.94</v>
      </c>
      <c r="D314" t="n">
        <v>1010</v>
      </c>
      <c r="E314" t="inlineStr">
        <is>
          <t>LOOP TV Main Checking (5210) - 1</t>
        </is>
      </c>
      <c r="F314" t="inlineStr">
        <is>
          <t>Purchase</t>
        </is>
      </c>
      <c r="M314" t="inlineStr">
        <is>
          <t>https://qbo.intuit.com/app/expense?txnId=1394</t>
        </is>
      </c>
    </row>
    <row r="315">
      <c r="A315" s="49" t="n">
        <v>46071</v>
      </c>
      <c r="B315" t="inlineStr">
        <is>
          <t>QuickBooks Payments</t>
        </is>
      </c>
      <c r="C315" s="11" t="n">
        <v>15.55</v>
      </c>
      <c r="E315" t="inlineStr">
        <is>
          <t>QuickBooks Payments Fees</t>
        </is>
      </c>
      <c r="F315" t="inlineStr">
        <is>
          <t>Purchase</t>
        </is>
      </c>
      <c r="I315" t="inlineStr">
        <is>
          <t>SaaS &amp; Software Tools</t>
        </is>
      </c>
      <c r="J315" t="inlineStr">
        <is>
          <t>GENERAL &amp; ADMINISTRATIVE:Finance &amp; Accounting</t>
        </is>
      </c>
      <c r="M315" t="inlineStr">
        <is>
          <t>https://qbo.intuit.com/app/expense?txnId=1236</t>
        </is>
      </c>
    </row>
    <row r="316">
      <c r="A316" s="49" t="n">
        <v>46071</v>
      </c>
      <c r="B316" t="inlineStr">
        <is>
          <t>QuickBooks Payments</t>
        </is>
      </c>
      <c r="C316" s="11" t="n">
        <v>-15.55</v>
      </c>
      <c r="D316" t="n">
        <v>1010</v>
      </c>
      <c r="E316" t="inlineStr">
        <is>
          <t>LOOP TV Main Checking (5210) - 1</t>
        </is>
      </c>
      <c r="F316" t="inlineStr">
        <is>
          <t>Purchase</t>
        </is>
      </c>
      <c r="M316" t="inlineStr">
        <is>
          <t>https://qbo.intuit.com/app/expense?txnId=1236</t>
        </is>
      </c>
    </row>
    <row r="317">
      <c r="A317" s="49" t="n">
        <v>46071</v>
      </c>
      <c r="B317" t="inlineStr">
        <is>
          <t>West 10 Entertainment</t>
        </is>
      </c>
      <c r="C317" s="11" t="n">
        <v>520</v>
      </c>
      <c r="D317" t="n">
        <v>1290</v>
      </c>
      <c r="E317" t="inlineStr">
        <is>
          <t>Undeposited Funds</t>
        </is>
      </c>
      <c r="F317" t="inlineStr">
        <is>
          <t>Payment</t>
        </is>
      </c>
      <c r="M317" t="inlineStr">
        <is>
          <t>https://qbo.intuit.com/app/recvpayment?txnId=1230</t>
        </is>
      </c>
    </row>
    <row r="318">
      <c r="A318" s="49" t="n">
        <v>46071</v>
      </c>
      <c r="B318" t="inlineStr">
        <is>
          <t>West 10 Entertainment</t>
        </is>
      </c>
      <c r="C318" s="11" t="n">
        <v>-520</v>
      </c>
      <c r="D318" t="n">
        <v>1100</v>
      </c>
      <c r="E318" t="inlineStr">
        <is>
          <t>Accounts Receivable (A/R)</t>
        </is>
      </c>
      <c r="F318" t="inlineStr">
        <is>
          <t>Payment</t>
        </is>
      </c>
      <c r="M318" t="inlineStr">
        <is>
          <t>https://qbo.intuit.com/app/recvpayment?txnId=1230</t>
        </is>
      </c>
    </row>
    <row r="319">
      <c r="A319" s="49" t="n">
        <v>46071</v>
      </c>
      <c r="C319" s="11" t="n">
        <v>-520</v>
      </c>
      <c r="D319" t="n">
        <v>1290</v>
      </c>
      <c r="E319" t="inlineStr">
        <is>
          <t>Undeposited Funds</t>
        </is>
      </c>
      <c r="F319" t="inlineStr">
        <is>
          <t>Deposit</t>
        </is>
      </c>
      <c r="M319" t="inlineStr">
        <is>
          <t>https://qbo.intuit.com/app/deposit?txnId=1235</t>
        </is>
      </c>
    </row>
    <row r="320">
      <c r="A320" s="49" t="n">
        <v>46071</v>
      </c>
      <c r="C320" s="11" t="n">
        <v>520</v>
      </c>
      <c r="D320" t="n">
        <v>1010</v>
      </c>
      <c r="E320" t="inlineStr">
        <is>
          <t>LOOP TV Main Checking (5210) - 1</t>
        </is>
      </c>
      <c r="F320" t="inlineStr">
        <is>
          <t>Deposit</t>
        </is>
      </c>
      <c r="M320" t="inlineStr">
        <is>
          <t>https://qbo.intuit.com/app/deposit?txnId=1235</t>
        </is>
      </c>
    </row>
    <row r="321">
      <c r="A321" s="49" t="n">
        <v>46071</v>
      </c>
      <c r="B321" t="inlineStr">
        <is>
          <t>Crystal Buss</t>
        </is>
      </c>
      <c r="C321" s="11" t="n">
        <v>2562.74</v>
      </c>
      <c r="D321" t="n">
        <v>2000</v>
      </c>
      <c r="E321" t="inlineStr">
        <is>
          <t>Accounts Payable (A/P)</t>
        </is>
      </c>
      <c r="F321" t="inlineStr">
        <is>
          <t>BillPayment</t>
        </is>
      </c>
      <c r="G321" t="inlineStr">
        <is>
          <t>DD</t>
        </is>
      </c>
      <c r="M321" t="inlineStr">
        <is>
          <t>https://qbo.intuit.com/app/billpayment?txnId=1227</t>
        </is>
      </c>
    </row>
    <row r="322">
      <c r="A322" s="49" t="n">
        <v>46071</v>
      </c>
      <c r="B322" t="inlineStr">
        <is>
          <t>Crystal Buss</t>
        </is>
      </c>
      <c r="C322" s="11" t="n">
        <v>-2562.74</v>
      </c>
      <c r="D322" t="n">
        <v>1010</v>
      </c>
      <c r="E322" t="inlineStr">
        <is>
          <t>LOOP TV Main Checking (5210) - 1</t>
        </is>
      </c>
      <c r="F322" t="inlineStr">
        <is>
          <t>BillPayment</t>
        </is>
      </c>
      <c r="G322" t="inlineStr">
        <is>
          <t>DD</t>
        </is>
      </c>
      <c r="M322" t="inlineStr">
        <is>
          <t>https://qbo.intuit.com/app/billpayment?txnId=1227</t>
        </is>
      </c>
    </row>
    <row r="323">
      <c r="A323" s="49" t="n">
        <v>46070</v>
      </c>
      <c r="C323" s="11" t="n">
        <v>0.08</v>
      </c>
      <c r="E323" t="inlineStr">
        <is>
          <t>Adminstrative Expenses:General Office Expenses</t>
        </is>
      </c>
      <c r="F323" t="inlineStr">
        <is>
          <t>Purchase</t>
        </is>
      </c>
      <c r="I323" t="inlineStr">
        <is>
          <t>SaaS &amp; Software Tools</t>
        </is>
      </c>
      <c r="J323" t="inlineStr">
        <is>
          <t>GENERAL &amp; ADMINISTRATIVE:Finance &amp; Accounting</t>
        </is>
      </c>
      <c r="M323" t="inlineStr">
        <is>
          <t>https://qbo.intuit.com/app/expense?txnId=1297</t>
        </is>
      </c>
    </row>
    <row r="324">
      <c r="A324" s="49" t="n">
        <v>46070</v>
      </c>
      <c r="C324" s="11" t="n">
        <v>-0.08</v>
      </c>
      <c r="D324" t="n">
        <v>1010</v>
      </c>
      <c r="E324" t="inlineStr">
        <is>
          <t>LOOP TV Main Checking (5210) - 1</t>
        </is>
      </c>
      <c r="F324" t="inlineStr">
        <is>
          <t>Purchase</t>
        </is>
      </c>
      <c r="M324" t="inlineStr">
        <is>
          <t>https://qbo.intuit.com/app/expense?txnId=1297</t>
        </is>
      </c>
    </row>
    <row r="325">
      <c r="A325" s="49" t="n">
        <v>46070</v>
      </c>
      <c r="B325" t="inlineStr">
        <is>
          <t>Adobe</t>
        </is>
      </c>
      <c r="C325" s="11" t="n">
        <v>59.99</v>
      </c>
      <c r="D325" t="n">
        <v>6320</v>
      </c>
      <c r="E325" t="inlineStr">
        <is>
          <t>Web &amp; Digital Expenses:Software &amp; Apps</t>
        </is>
      </c>
      <c r="F325" t="inlineStr">
        <is>
          <t>Purchase</t>
        </is>
      </c>
      <c r="I325" t="inlineStr">
        <is>
          <t>SaaS &amp; Software Tools</t>
        </is>
      </c>
      <c r="J325" t="inlineStr">
        <is>
          <t>PRODUCT &amp; DESIGN:Product Management &amp; Design</t>
        </is>
      </c>
      <c r="M325" t="inlineStr">
        <is>
          <t>https://qbo.intuit.com/app/expense?txnId=1390</t>
        </is>
      </c>
    </row>
    <row r="326">
      <c r="A326" s="49" t="n">
        <v>46070</v>
      </c>
      <c r="B326" t="inlineStr">
        <is>
          <t>Adobe</t>
        </is>
      </c>
      <c r="C326" s="11" t="n">
        <v>50.97</v>
      </c>
      <c r="D326" t="n">
        <v>6320</v>
      </c>
      <c r="E326" t="inlineStr">
        <is>
          <t>Web &amp; Digital Expenses:Software &amp; Apps</t>
        </is>
      </c>
      <c r="F326" t="inlineStr">
        <is>
          <t>Purchase</t>
        </is>
      </c>
      <c r="I326" t="inlineStr">
        <is>
          <t>SaaS &amp; Software Tools</t>
        </is>
      </c>
      <c r="J326" t="inlineStr">
        <is>
          <t>PRODUCT &amp; DESIGN:Product Management &amp; Design</t>
        </is>
      </c>
      <c r="M326" t="inlineStr">
        <is>
          <t>https://qbo.intuit.com/app/expense?txnId=1390</t>
        </is>
      </c>
    </row>
    <row r="327">
      <c r="A327" s="49" t="n">
        <v>46070</v>
      </c>
      <c r="B327" t="inlineStr">
        <is>
          <t>Adobe</t>
        </is>
      </c>
      <c r="C327" s="11" t="n">
        <v>11.71</v>
      </c>
      <c r="E327" t="inlineStr">
        <is>
          <t>Adminstrative Expenses:General Office Expenses</t>
        </is>
      </c>
      <c r="F327" t="inlineStr">
        <is>
          <t>Purchase</t>
        </is>
      </c>
      <c r="I327" t="inlineStr">
        <is>
          <t>Facilities &amp; Admin</t>
        </is>
      </c>
      <c r="J327" t="inlineStr">
        <is>
          <t>GENERAL &amp; ADMINISTRATIVE:Office &amp; Administration</t>
        </is>
      </c>
      <c r="M327" t="inlineStr">
        <is>
          <t>https://qbo.intuit.com/app/expense?txnId=1390</t>
        </is>
      </c>
    </row>
    <row r="328">
      <c r="A328" s="49" t="n">
        <v>46070</v>
      </c>
      <c r="B328" t="inlineStr">
        <is>
          <t>Adobe</t>
        </is>
      </c>
      <c r="C328" s="11" t="n">
        <v>-122.67</v>
      </c>
      <c r="D328" t="n">
        <v>1010</v>
      </c>
      <c r="E328" t="inlineStr">
        <is>
          <t>LOOP TV Main Checking (5210) - 1</t>
        </is>
      </c>
      <c r="F328" t="inlineStr">
        <is>
          <t>Purchase</t>
        </is>
      </c>
      <c r="M328" t="inlineStr">
        <is>
          <t>https://qbo.intuit.com/app/expense?txnId=1390</t>
        </is>
      </c>
    </row>
    <row r="329">
      <c r="A329" s="49" t="n">
        <v>46070</v>
      </c>
      <c r="C329" s="11" t="n">
        <v>-0.06</v>
      </c>
      <c r="E329" t="inlineStr">
        <is>
          <t>Adminstrative Expenses:General Office Expenses</t>
        </is>
      </c>
      <c r="F329" t="inlineStr">
        <is>
          <t>Deposit</t>
        </is>
      </c>
      <c r="I329" t="inlineStr">
        <is>
          <t>Facilities &amp; Admin</t>
        </is>
      </c>
      <c r="J329" t="inlineStr">
        <is>
          <t>GENERAL &amp; ADMINISTRATIVE:Office &amp; Administration</t>
        </is>
      </c>
      <c r="M329" t="inlineStr">
        <is>
          <t>https://qbo.intuit.com/app/deposit?txnId=1295</t>
        </is>
      </c>
    </row>
    <row r="330">
      <c r="A330" s="49" t="n">
        <v>46070</v>
      </c>
      <c r="C330" s="11" t="n">
        <v>0.06</v>
      </c>
      <c r="D330" t="n">
        <v>1010</v>
      </c>
      <c r="E330" t="inlineStr">
        <is>
          <t>LOOP TV Main Checking (5210) - 1</t>
        </is>
      </c>
      <c r="F330" t="inlineStr">
        <is>
          <t>Deposit</t>
        </is>
      </c>
      <c r="M330" t="inlineStr">
        <is>
          <t>https://qbo.intuit.com/app/deposit?txnId=1295</t>
        </is>
      </c>
    </row>
    <row r="331">
      <c r="A331" s="49" t="n">
        <v>46070</v>
      </c>
      <c r="C331" s="11" t="n">
        <v>0.06</v>
      </c>
      <c r="E331" t="inlineStr">
        <is>
          <t>Adminstrative Expenses:General Office Expenses</t>
        </is>
      </c>
      <c r="F331" t="inlineStr">
        <is>
          <t>Purchase</t>
        </is>
      </c>
      <c r="I331" t="inlineStr">
        <is>
          <t>SaaS &amp; Software Tools</t>
        </is>
      </c>
      <c r="J331" t="inlineStr">
        <is>
          <t>GENERAL &amp; ADMINISTRATIVE:Finance &amp; Accounting</t>
        </is>
      </c>
      <c r="M331" t="inlineStr">
        <is>
          <t>https://qbo.intuit.com/app/expense?txnId=1296</t>
        </is>
      </c>
    </row>
    <row r="332">
      <c r="A332" s="49" t="n">
        <v>46070</v>
      </c>
      <c r="C332" s="11" t="n">
        <v>-0.06</v>
      </c>
      <c r="D332" t="n">
        <v>1010</v>
      </c>
      <c r="E332" t="inlineStr">
        <is>
          <t>LOOP TV Main Checking (5210) - 1</t>
        </is>
      </c>
      <c r="F332" t="inlineStr">
        <is>
          <t>Purchase</t>
        </is>
      </c>
      <c r="M332" t="inlineStr">
        <is>
          <t>https://qbo.intuit.com/app/expense?txnId=1296</t>
        </is>
      </c>
    </row>
    <row r="333">
      <c r="A333" s="49" t="n">
        <v>46070</v>
      </c>
      <c r="B333" t="inlineStr">
        <is>
          <t>Slack</t>
        </is>
      </c>
      <c r="C333" s="11" t="n">
        <v>776.91</v>
      </c>
      <c r="D333" t="n">
        <v>6320</v>
      </c>
      <c r="E333" t="inlineStr">
        <is>
          <t>Web &amp; Digital Expenses:Software &amp; Apps</t>
        </is>
      </c>
      <c r="F333" t="inlineStr">
        <is>
          <t>Purchase</t>
        </is>
      </c>
      <c r="I333" t="inlineStr">
        <is>
          <t>SaaS &amp; Software Tools</t>
        </is>
      </c>
      <c r="J333" t="inlineStr">
        <is>
          <t>GENERAL &amp; ADMINISTRATIVE:Office &amp; Administration</t>
        </is>
      </c>
      <c r="M333" t="inlineStr">
        <is>
          <t>https://qbo.intuit.com/app/expense?txnId=1393</t>
        </is>
      </c>
    </row>
    <row r="334">
      <c r="A334" s="49" t="n">
        <v>46070</v>
      </c>
      <c r="B334" t="inlineStr">
        <is>
          <t>Slack</t>
        </is>
      </c>
      <c r="C334" s="11" t="n">
        <v>-776.91</v>
      </c>
      <c r="D334" t="n">
        <v>1010</v>
      </c>
      <c r="E334" t="inlineStr">
        <is>
          <t>LOOP TV Main Checking (5210) - 1</t>
        </is>
      </c>
      <c r="F334" t="inlineStr">
        <is>
          <t>Purchase</t>
        </is>
      </c>
      <c r="M334" t="inlineStr">
        <is>
          <t>https://qbo.intuit.com/app/expense?txnId=1393</t>
        </is>
      </c>
    </row>
    <row r="335">
      <c r="A335" s="49" t="n">
        <v>46070</v>
      </c>
      <c r="C335" s="11" t="n">
        <v>-0.08</v>
      </c>
      <c r="E335" t="inlineStr">
        <is>
          <t>Adminstrative Expenses:General Office Expenses</t>
        </is>
      </c>
      <c r="F335" t="inlineStr">
        <is>
          <t>Deposit</t>
        </is>
      </c>
      <c r="I335" t="inlineStr">
        <is>
          <t>Facilities &amp; Admin</t>
        </is>
      </c>
      <c r="J335" t="inlineStr">
        <is>
          <t>GENERAL &amp; ADMINISTRATIVE:Office &amp; Administration</t>
        </is>
      </c>
      <c r="M335" t="inlineStr">
        <is>
          <t>https://qbo.intuit.com/app/deposit?txnId=1294</t>
        </is>
      </c>
    </row>
    <row r="336">
      <c r="A336" s="49" t="n">
        <v>46070</v>
      </c>
      <c r="C336" s="11" t="n">
        <v>0.08</v>
      </c>
      <c r="D336" t="n">
        <v>1010</v>
      </c>
      <c r="E336" t="inlineStr">
        <is>
          <t>LOOP TV Main Checking (5210) - 1</t>
        </is>
      </c>
      <c r="F336" t="inlineStr">
        <is>
          <t>Deposit</t>
        </is>
      </c>
      <c r="M336" t="inlineStr">
        <is>
          <t>https://qbo.intuit.com/app/deposit?txnId=1294</t>
        </is>
      </c>
    </row>
    <row r="337">
      <c r="A337" s="49" t="n">
        <v>46070</v>
      </c>
      <c r="B337" t="inlineStr">
        <is>
          <t>Aftership</t>
        </is>
      </c>
      <c r="C337" s="11" t="n">
        <v>50</v>
      </c>
      <c r="E337" t="inlineStr">
        <is>
          <t>Adminstrative Expenses:Shipping &amp; Mailing Fees</t>
        </is>
      </c>
      <c r="F337" t="inlineStr">
        <is>
          <t>Purchase</t>
        </is>
      </c>
      <c r="I337" t="inlineStr">
        <is>
          <t>Facilities &amp; Admin</t>
        </is>
      </c>
      <c r="J337" t="inlineStr">
        <is>
          <t>TECHNOLOGY &amp; OPERATIONS:Device &amp; Logistics</t>
        </is>
      </c>
      <c r="M337" t="inlineStr">
        <is>
          <t>https://qbo.intuit.com/app/expense?txnId=1391</t>
        </is>
      </c>
    </row>
    <row r="338">
      <c r="A338" s="49" t="n">
        <v>46070</v>
      </c>
      <c r="B338" t="inlineStr">
        <is>
          <t>Aftership</t>
        </is>
      </c>
      <c r="C338" s="11" t="n">
        <v>-50</v>
      </c>
      <c r="D338" t="n">
        <v>1010</v>
      </c>
      <c r="E338" t="inlineStr">
        <is>
          <t>LOOP TV Main Checking (5210) - 1</t>
        </is>
      </c>
      <c r="F338" t="inlineStr">
        <is>
          <t>Purchase</t>
        </is>
      </c>
      <c r="M338" t="inlineStr">
        <is>
          <t>https://qbo.intuit.com/app/expense?txnId=1391</t>
        </is>
      </c>
    </row>
    <row r="339">
      <c r="A339" s="49" t="n">
        <v>46070</v>
      </c>
      <c r="B339" t="inlineStr">
        <is>
          <t>BrowserStack</t>
        </is>
      </c>
      <c r="C339" s="11" t="n">
        <v>672</v>
      </c>
      <c r="D339" t="n">
        <v>6320</v>
      </c>
      <c r="E339" t="inlineStr">
        <is>
          <t>Web &amp; Digital Expenses:Software &amp; Apps</t>
        </is>
      </c>
      <c r="F339" t="inlineStr">
        <is>
          <t>Purchase</t>
        </is>
      </c>
      <c r="I339" t="inlineStr">
        <is>
          <t>SaaS &amp; Software Tools</t>
        </is>
      </c>
      <c r="J339" t="inlineStr">
        <is>
          <t>TECHNOLOGY &amp; OPERATIONS:Engineering &amp; Development</t>
        </is>
      </c>
      <c r="M339" t="inlineStr">
        <is>
          <t>https://qbo.intuit.com/app/expense?txnId=1392</t>
        </is>
      </c>
    </row>
    <row r="340">
      <c r="A340" s="49" t="n">
        <v>46070</v>
      </c>
      <c r="B340" t="inlineStr">
        <is>
          <t>BrowserStack</t>
        </is>
      </c>
      <c r="C340" s="11" t="n">
        <v>-672</v>
      </c>
      <c r="D340" t="n">
        <v>1010</v>
      </c>
      <c r="E340" t="inlineStr">
        <is>
          <t>LOOP TV Main Checking (5210) - 1</t>
        </is>
      </c>
      <c r="F340" t="inlineStr">
        <is>
          <t>Purchase</t>
        </is>
      </c>
      <c r="M340" t="inlineStr">
        <is>
          <t>https://qbo.intuit.com/app/expense?txnId=1392</t>
        </is>
      </c>
    </row>
    <row r="341">
      <c r="A341" s="49" t="n">
        <v>46070</v>
      </c>
      <c r="B341" t="inlineStr">
        <is>
          <t>Snowflake Inc.</t>
        </is>
      </c>
      <c r="C341" s="11" t="n">
        <v>-16250</v>
      </c>
      <c r="D341" t="n">
        <v>2000</v>
      </c>
      <c r="E341" t="inlineStr">
        <is>
          <t>Accounts Payable (A/P)</t>
        </is>
      </c>
      <c r="F341" t="inlineStr">
        <is>
          <t>Bill</t>
        </is>
      </c>
      <c r="G341" t="inlineStr">
        <is>
          <t>CI-451875</t>
        </is>
      </c>
      <c r="M341" t="inlineStr">
        <is>
          <t>https://qbo.intuit.com/app/bill?txnId=1231</t>
        </is>
      </c>
    </row>
    <row r="342">
      <c r="A342" s="49" t="n">
        <v>46070</v>
      </c>
      <c r="B342" t="inlineStr">
        <is>
          <t>Snowflake Inc.</t>
        </is>
      </c>
      <c r="C342" s="11" t="n">
        <v>16250</v>
      </c>
      <c r="D342" t="n">
        <v>1220</v>
      </c>
      <c r="E342" t="inlineStr">
        <is>
          <t>Prepaid Expenses:Prepaid Software and Subscriptions</t>
        </is>
      </c>
      <c r="F342" t="inlineStr">
        <is>
          <t>Bill</t>
        </is>
      </c>
      <c r="G342" t="inlineStr">
        <is>
          <t>CI-451875</t>
        </is>
      </c>
      <c r="M342" t="inlineStr">
        <is>
          <t>https://qbo.intuit.com/app/bill?txnId=1231</t>
        </is>
      </c>
    </row>
    <row r="343">
      <c r="A343" s="49" t="n">
        <v>46068</v>
      </c>
      <c r="B343" t="inlineStr">
        <is>
          <t>COREBRIDGE LLC</t>
        </is>
      </c>
      <c r="C343" s="11" t="n">
        <v>-8666.66</v>
      </c>
      <c r="D343" t="n">
        <v>2000</v>
      </c>
      <c r="E343" t="inlineStr">
        <is>
          <t>Accounts Payable (A/P)</t>
        </is>
      </c>
      <c r="F343" t="inlineStr">
        <is>
          <t>Bill</t>
        </is>
      </c>
      <c r="G343" t="inlineStr">
        <is>
          <t>RKPLoop02152026</t>
        </is>
      </c>
      <c r="M343" t="inlineStr">
        <is>
          <t>https://qbo.intuit.com/app/bill?txnId=1427</t>
        </is>
      </c>
    </row>
    <row r="344">
      <c r="A344" s="49" t="n">
        <v>46068</v>
      </c>
      <c r="B344" t="inlineStr">
        <is>
          <t>COREBRIDGE LLC</t>
        </is>
      </c>
      <c r="C344" s="11" t="n">
        <v>8666.66</v>
      </c>
      <c r="E344" t="inlineStr">
        <is>
          <t>Legal and Professional Services:Consulting Expenses</t>
        </is>
      </c>
      <c r="F344" t="inlineStr">
        <is>
          <t>Bill</t>
        </is>
      </c>
      <c r="G344" t="inlineStr">
        <is>
          <t>RKPLoop02152026</t>
        </is>
      </c>
      <c r="M344" t="inlineStr">
        <is>
          <t>https://qbo.intuit.com/app/bill?txnId=1427</t>
        </is>
      </c>
    </row>
    <row r="345">
      <c r="A345" s="49" t="n">
        <v>46068</v>
      </c>
      <c r="B345" t="inlineStr">
        <is>
          <t>Grace Tark</t>
        </is>
      </c>
      <c r="C345" s="11" t="n">
        <v>-5317.03</v>
      </c>
      <c r="D345" t="n">
        <v>2000</v>
      </c>
      <c r="E345" t="inlineStr">
        <is>
          <t>Accounts Payable (A/P)</t>
        </is>
      </c>
      <c r="F345" t="inlineStr">
        <is>
          <t>Bill</t>
        </is>
      </c>
      <c r="G345" t="inlineStr">
        <is>
          <t>009GT</t>
        </is>
      </c>
      <c r="M345" t="inlineStr">
        <is>
          <t>https://qbo.intuit.com/app/bill?txnId=1167</t>
        </is>
      </c>
    </row>
    <row r="346">
      <c r="A346" s="49" t="n">
        <v>46068</v>
      </c>
      <c r="B346" t="inlineStr">
        <is>
          <t>Grace Tark</t>
        </is>
      </c>
      <c r="C346" s="11" t="n">
        <v>5416.67</v>
      </c>
      <c r="E346" t="inlineStr">
        <is>
          <t>Legal and Professional Services:Consulting Expenses</t>
        </is>
      </c>
      <c r="F346" t="inlineStr">
        <is>
          <t>Bill</t>
        </is>
      </c>
      <c r="G346" t="inlineStr">
        <is>
          <t>009GT</t>
        </is>
      </c>
      <c r="M346" t="inlineStr">
        <is>
          <t>https://qbo.intuit.com/app/bill?txnId=1167</t>
        </is>
      </c>
    </row>
    <row r="347">
      <c r="A347" s="49" t="n">
        <v>46068</v>
      </c>
      <c r="B347" t="inlineStr">
        <is>
          <t>Grace Tark</t>
        </is>
      </c>
      <c r="C347" s="11" t="n">
        <v>-99.64</v>
      </c>
      <c r="D347" t="n">
        <v>6092</v>
      </c>
      <c r="E347" t="inlineStr">
        <is>
          <t>Contractor Reimbursement Expense:Contractor Benefits</t>
        </is>
      </c>
      <c r="F347" t="inlineStr">
        <is>
          <t>Bill</t>
        </is>
      </c>
      <c r="G347" t="inlineStr">
        <is>
          <t>009GT</t>
        </is>
      </c>
      <c r="M347" t="inlineStr">
        <is>
          <t>https://qbo.intuit.com/app/bill?txnId=1167</t>
        </is>
      </c>
    </row>
    <row r="348">
      <c r="A348" s="49" t="n">
        <v>46068</v>
      </c>
      <c r="B348" t="inlineStr">
        <is>
          <t>Alexa Grillo</t>
        </is>
      </c>
      <c r="C348" s="11" t="n">
        <v>-5356.63</v>
      </c>
      <c r="D348" t="n">
        <v>2000</v>
      </c>
      <c r="E348" t="inlineStr">
        <is>
          <t>Accounts Payable (A/P)</t>
        </is>
      </c>
      <c r="F348" t="inlineStr">
        <is>
          <t>Bill</t>
        </is>
      </c>
      <c r="G348" t="inlineStr">
        <is>
          <t>9</t>
        </is>
      </c>
      <c r="M348" t="inlineStr">
        <is>
          <t>https://qbo.intuit.com/app/bill?txnId=1133</t>
        </is>
      </c>
    </row>
    <row r="349">
      <c r="A349" s="49" t="n">
        <v>46068</v>
      </c>
      <c r="B349" t="inlineStr">
        <is>
          <t>Alexa Grillo</t>
        </is>
      </c>
      <c r="C349" s="11" t="n">
        <v>5417</v>
      </c>
      <c r="E349" t="inlineStr">
        <is>
          <t>Legal and Professional Services:Consulting Expenses</t>
        </is>
      </c>
      <c r="F349" t="inlineStr">
        <is>
          <t>Bill</t>
        </is>
      </c>
      <c r="G349" t="inlineStr">
        <is>
          <t>9</t>
        </is>
      </c>
      <c r="M349" t="inlineStr">
        <is>
          <t>https://qbo.intuit.com/app/bill?txnId=1133</t>
        </is>
      </c>
    </row>
    <row r="350">
      <c r="A350" s="49" t="n">
        <v>46068</v>
      </c>
      <c r="B350" t="inlineStr">
        <is>
          <t>Alexa Grillo</t>
        </is>
      </c>
      <c r="C350" s="11" t="n">
        <v>-60.37</v>
      </c>
      <c r="D350" t="n">
        <v>6092</v>
      </c>
      <c r="E350" t="inlineStr">
        <is>
          <t>Contractor Reimbursement Expense:Contractor Benefits</t>
        </is>
      </c>
      <c r="F350" t="inlineStr">
        <is>
          <t>Bill</t>
        </is>
      </c>
      <c r="G350" t="inlineStr">
        <is>
          <t>9</t>
        </is>
      </c>
      <c r="M350" t="inlineStr">
        <is>
          <t>https://qbo.intuit.com/app/bill?txnId=1133</t>
        </is>
      </c>
    </row>
    <row r="351">
      <c r="A351" s="49" t="n">
        <v>46066</v>
      </c>
      <c r="B351" t="inlineStr">
        <is>
          <t>Tyler Morrison</t>
        </is>
      </c>
      <c r="C351" s="11" t="n">
        <v>4334.76</v>
      </c>
      <c r="D351" t="n">
        <v>2000</v>
      </c>
      <c r="E351" t="inlineStr">
        <is>
          <t>Accounts Payable (A/P)</t>
        </is>
      </c>
      <c r="F351" t="inlineStr">
        <is>
          <t>BillPayment</t>
        </is>
      </c>
      <c r="G351" t="inlineStr">
        <is>
          <t>DD</t>
        </is>
      </c>
      <c r="M351" t="inlineStr">
        <is>
          <t>https://qbo.intuit.com/app/billpayment?txnId=1189</t>
        </is>
      </c>
    </row>
    <row r="352">
      <c r="A352" s="49" t="n">
        <v>46066</v>
      </c>
      <c r="B352" t="inlineStr">
        <is>
          <t>Tyler Morrison</t>
        </is>
      </c>
      <c r="C352" s="11" t="n">
        <v>-4334.76</v>
      </c>
      <c r="D352" t="n">
        <v>1010</v>
      </c>
      <c r="E352" t="inlineStr">
        <is>
          <t>LOOP TV Main Checking (5210) - 1</t>
        </is>
      </c>
      <c r="F352" t="inlineStr">
        <is>
          <t>BillPayment</t>
        </is>
      </c>
      <c r="G352" t="inlineStr">
        <is>
          <t>DD</t>
        </is>
      </c>
      <c r="M352" t="inlineStr">
        <is>
          <t>https://qbo.intuit.com/app/billpayment?txnId=1189</t>
        </is>
      </c>
    </row>
    <row r="353">
      <c r="A353" s="49" t="n">
        <v>46066</v>
      </c>
      <c r="B353" t="inlineStr">
        <is>
          <t>MacWorks (Craig)</t>
        </is>
      </c>
      <c r="C353" s="11" t="n">
        <v>-12400</v>
      </c>
      <c r="D353" t="n">
        <v>2000</v>
      </c>
      <c r="E353" t="inlineStr">
        <is>
          <t>Accounts Payable (A/P)</t>
        </is>
      </c>
      <c r="F353" t="inlineStr">
        <is>
          <t>Bill</t>
        </is>
      </c>
      <c r="G353" t="inlineStr">
        <is>
          <t>120</t>
        </is>
      </c>
      <c r="M353" t="inlineStr">
        <is>
          <t>https://qbo.intuit.com/app/bill?txnId=1143</t>
        </is>
      </c>
    </row>
    <row r="354">
      <c r="A354" s="49" t="n">
        <v>46066</v>
      </c>
      <c r="B354" t="inlineStr">
        <is>
          <t>MacWorks (Craig)</t>
        </is>
      </c>
      <c r="C354" s="11" t="n">
        <v>12400</v>
      </c>
      <c r="E354" t="inlineStr">
        <is>
          <t>Legal and Professional Services:Consulting Expenses</t>
        </is>
      </c>
      <c r="F354" t="inlineStr">
        <is>
          <t>Bill</t>
        </is>
      </c>
      <c r="G354" t="inlineStr">
        <is>
          <t>120</t>
        </is>
      </c>
      <c r="M354" t="inlineStr">
        <is>
          <t>https://qbo.intuit.com/app/bill?txnId=1143</t>
        </is>
      </c>
    </row>
    <row r="355">
      <c r="A355" s="49" t="n">
        <v>46066</v>
      </c>
      <c r="B355" t="inlineStr">
        <is>
          <t>Chimera Digital Strategy</t>
        </is>
      </c>
      <c r="C355" s="11" t="n">
        <v>8000</v>
      </c>
      <c r="D355" t="n">
        <v>2000</v>
      </c>
      <c r="E355" t="inlineStr">
        <is>
          <t>Accounts Payable (A/P)</t>
        </is>
      </c>
      <c r="F355" t="inlineStr">
        <is>
          <t>BillPayment</t>
        </is>
      </c>
      <c r="G355" t="inlineStr">
        <is>
          <t>DD</t>
        </is>
      </c>
      <c r="M355" t="inlineStr">
        <is>
          <t>https://qbo.intuit.com/app/billpayment?txnId=1197</t>
        </is>
      </c>
    </row>
    <row r="356">
      <c r="A356" s="49" t="n">
        <v>46066</v>
      </c>
      <c r="B356" t="inlineStr">
        <is>
          <t>Chimera Digital Strategy</t>
        </is>
      </c>
      <c r="C356" s="11" t="n">
        <v>-8000</v>
      </c>
      <c r="D356" t="n">
        <v>1010</v>
      </c>
      <c r="E356" t="inlineStr">
        <is>
          <t>LOOP TV Main Checking (5210) - 1</t>
        </is>
      </c>
      <c r="F356" t="inlineStr">
        <is>
          <t>BillPayment</t>
        </is>
      </c>
      <c r="G356" t="inlineStr">
        <is>
          <t>DD</t>
        </is>
      </c>
      <c r="M356" t="inlineStr">
        <is>
          <t>https://qbo.intuit.com/app/billpayment?txnId=1197</t>
        </is>
      </c>
    </row>
    <row r="357">
      <c r="A357" s="49" t="n">
        <v>46066</v>
      </c>
      <c r="B357" t="inlineStr">
        <is>
          <t>Dan Lunan</t>
        </is>
      </c>
      <c r="C357" s="11" t="n">
        <v>2365.51</v>
      </c>
      <c r="D357" t="n">
        <v>2000</v>
      </c>
      <c r="E357" t="inlineStr">
        <is>
          <t>Accounts Payable (A/P)</t>
        </is>
      </c>
      <c r="F357" t="inlineStr">
        <is>
          <t>BillPayment</t>
        </is>
      </c>
      <c r="G357" t="inlineStr">
        <is>
          <t>DD</t>
        </is>
      </c>
      <c r="M357" t="inlineStr">
        <is>
          <t>https://qbo.intuit.com/app/billpayment?txnId=1200</t>
        </is>
      </c>
    </row>
    <row r="358">
      <c r="A358" s="49" t="n">
        <v>46066</v>
      </c>
      <c r="B358" t="inlineStr">
        <is>
          <t>Dan Lunan</t>
        </is>
      </c>
      <c r="C358" s="11" t="n">
        <v>238.53</v>
      </c>
      <c r="D358" t="n">
        <v>2000</v>
      </c>
      <c r="E358" t="inlineStr">
        <is>
          <t>Accounts Payable (A/P)</t>
        </is>
      </c>
      <c r="F358" t="inlineStr">
        <is>
          <t>BillPayment</t>
        </is>
      </c>
      <c r="G358" t="inlineStr">
        <is>
          <t>DD</t>
        </is>
      </c>
      <c r="M358" t="inlineStr">
        <is>
          <t>https://qbo.intuit.com/app/billpayment?txnId=1200</t>
        </is>
      </c>
    </row>
    <row r="359">
      <c r="A359" s="49" t="n">
        <v>46066</v>
      </c>
      <c r="B359" t="inlineStr">
        <is>
          <t>Dan Lunan</t>
        </is>
      </c>
      <c r="C359" s="11" t="n">
        <v>-2604.04</v>
      </c>
      <c r="D359" t="n">
        <v>1010</v>
      </c>
      <c r="E359" t="inlineStr">
        <is>
          <t>LOOP TV Main Checking (5210) - 1</t>
        </is>
      </c>
      <c r="F359" t="inlineStr">
        <is>
          <t>BillPayment</t>
        </is>
      </c>
      <c r="G359" t="inlineStr">
        <is>
          <t>DD</t>
        </is>
      </c>
      <c r="M359" t="inlineStr">
        <is>
          <t>https://qbo.intuit.com/app/billpayment?txnId=1200</t>
        </is>
      </c>
    </row>
    <row r="360">
      <c r="A360" s="49" t="n">
        <v>46066</v>
      </c>
      <c r="B360" t="inlineStr">
        <is>
          <t>Peter MacKenzie</t>
        </is>
      </c>
      <c r="C360" s="11" t="n">
        <v>5749.39</v>
      </c>
      <c r="D360" t="n">
        <v>2000</v>
      </c>
      <c r="E360" t="inlineStr">
        <is>
          <t>Accounts Payable (A/P)</t>
        </is>
      </c>
      <c r="F360" t="inlineStr">
        <is>
          <t>BillPayment</t>
        </is>
      </c>
      <c r="G360" t="inlineStr">
        <is>
          <t>DD</t>
        </is>
      </c>
      <c r="M360" t="inlineStr">
        <is>
          <t>https://qbo.intuit.com/app/billpayment?txnId=1202</t>
        </is>
      </c>
    </row>
    <row r="361">
      <c r="A361" s="49" t="n">
        <v>46066</v>
      </c>
      <c r="B361" t="inlineStr">
        <is>
          <t>Peter MacKenzie</t>
        </is>
      </c>
      <c r="C361" s="11" t="n">
        <v>-5749.39</v>
      </c>
      <c r="D361" t="n">
        <v>1010</v>
      </c>
      <c r="E361" t="inlineStr">
        <is>
          <t>LOOP TV Main Checking (5210) - 1</t>
        </is>
      </c>
      <c r="F361" t="inlineStr">
        <is>
          <t>BillPayment</t>
        </is>
      </c>
      <c r="G361" t="inlineStr">
        <is>
          <t>DD</t>
        </is>
      </c>
      <c r="M361" t="inlineStr">
        <is>
          <t>https://qbo.intuit.com/app/billpayment?txnId=1202</t>
        </is>
      </c>
    </row>
    <row r="362">
      <c r="A362" s="49" t="n">
        <v>46066</v>
      </c>
      <c r="B362" t="inlineStr">
        <is>
          <t>Figma</t>
        </is>
      </c>
      <c r="C362" s="11" t="n">
        <v>35</v>
      </c>
      <c r="D362" t="n">
        <v>6320</v>
      </c>
      <c r="E362" t="inlineStr">
        <is>
          <t>Web &amp; Digital Expenses:Software &amp; Apps</t>
        </is>
      </c>
      <c r="F362" t="inlineStr">
        <is>
          <t>Purchase</t>
        </is>
      </c>
      <c r="I362" t="inlineStr">
        <is>
          <t>SaaS &amp; Software Tools</t>
        </is>
      </c>
      <c r="J362" t="inlineStr">
        <is>
          <t>PRODUCT &amp; DESIGN:Product Management &amp; Design</t>
        </is>
      </c>
      <c r="M362" t="inlineStr">
        <is>
          <t>https://qbo.intuit.com/app/expense?txnId=1389</t>
        </is>
      </c>
    </row>
    <row r="363">
      <c r="A363" s="49" t="n">
        <v>46066</v>
      </c>
      <c r="B363" t="inlineStr">
        <is>
          <t>Figma</t>
        </is>
      </c>
      <c r="C363" s="11" t="n">
        <v>-35</v>
      </c>
      <c r="D363" t="n">
        <v>1010</v>
      </c>
      <c r="E363" t="inlineStr">
        <is>
          <t>LOOP TV Main Checking (5210) - 1</t>
        </is>
      </c>
      <c r="F363" t="inlineStr">
        <is>
          <t>Purchase</t>
        </is>
      </c>
      <c r="M363" t="inlineStr">
        <is>
          <t>https://qbo.intuit.com/app/expense?txnId=1389</t>
        </is>
      </c>
    </row>
    <row r="364">
      <c r="A364" s="49" t="n">
        <v>46066</v>
      </c>
      <c r="B364" t="inlineStr">
        <is>
          <t>Mike Bugiloli</t>
        </is>
      </c>
      <c r="C364" s="11" t="n">
        <v>4000</v>
      </c>
      <c r="D364" t="n">
        <v>2000</v>
      </c>
      <c r="E364" t="inlineStr">
        <is>
          <t>Accounts Payable (A/P)</t>
        </is>
      </c>
      <c r="F364" t="inlineStr">
        <is>
          <t>BillPayment</t>
        </is>
      </c>
      <c r="G364" t="inlineStr">
        <is>
          <t>DD</t>
        </is>
      </c>
      <c r="M364" t="inlineStr">
        <is>
          <t>https://qbo.intuit.com/app/billpayment?txnId=1203</t>
        </is>
      </c>
    </row>
    <row r="365">
      <c r="A365" s="49" t="n">
        <v>46066</v>
      </c>
      <c r="B365" t="inlineStr">
        <is>
          <t>Mike Bugiloli</t>
        </is>
      </c>
      <c r="C365" s="11" t="n">
        <v>-4000</v>
      </c>
      <c r="D365" t="n">
        <v>1010</v>
      </c>
      <c r="E365" t="inlineStr">
        <is>
          <t>LOOP TV Main Checking (5210) - 1</t>
        </is>
      </c>
      <c r="F365" t="inlineStr">
        <is>
          <t>BillPayment</t>
        </is>
      </c>
      <c r="G365" t="inlineStr">
        <is>
          <t>DD</t>
        </is>
      </c>
      <c r="M365" t="inlineStr">
        <is>
          <t>https://qbo.intuit.com/app/billpayment?txnId=1203</t>
        </is>
      </c>
    </row>
    <row r="366">
      <c r="A366" s="49" t="n">
        <v>46066</v>
      </c>
      <c r="B366" t="inlineStr">
        <is>
          <t>Kargo Global LLC</t>
        </is>
      </c>
      <c r="C366" s="11" t="n">
        <v>-5159.9</v>
      </c>
      <c r="D366" t="n">
        <v>1100</v>
      </c>
      <c r="E366" t="inlineStr">
        <is>
          <t>Accounts Receivable (A/R)</t>
        </is>
      </c>
      <c r="F366" t="inlineStr">
        <is>
          <t>Payment</t>
        </is>
      </c>
      <c r="M366" t="inlineStr">
        <is>
          <t>https://qbo.intuit.com/app/recvpayment?txnId=1226</t>
        </is>
      </c>
    </row>
    <row r="367">
      <c r="A367" s="49" t="n">
        <v>46066</v>
      </c>
      <c r="B367" t="inlineStr">
        <is>
          <t>Kargo Global LLC</t>
        </is>
      </c>
      <c r="C367" s="11" t="n">
        <v>5159.9</v>
      </c>
      <c r="D367" t="n">
        <v>1010</v>
      </c>
      <c r="E367" t="inlineStr">
        <is>
          <t>LOOP TV Main Checking (5210) - 1</t>
        </is>
      </c>
      <c r="F367" t="inlineStr">
        <is>
          <t>Payment</t>
        </is>
      </c>
      <c r="M367" t="inlineStr">
        <is>
          <t>https://qbo.intuit.com/app/recvpayment?txnId=1226</t>
        </is>
      </c>
    </row>
    <row r="368">
      <c r="A368" s="49" t="n">
        <v>46066</v>
      </c>
      <c r="B368" t="inlineStr">
        <is>
          <t>Sonobi Inc.</t>
        </is>
      </c>
      <c r="C368" s="11" t="n">
        <v>-434.13</v>
      </c>
      <c r="D368" t="n">
        <v>1100</v>
      </c>
      <c r="E368" t="inlineStr">
        <is>
          <t>Accounts Receivable (A/R)</t>
        </is>
      </c>
      <c r="F368" t="inlineStr">
        <is>
          <t>Payment</t>
        </is>
      </c>
      <c r="M368" t="inlineStr">
        <is>
          <t>https://qbo.intuit.com/app/recvpayment?txnId=1225</t>
        </is>
      </c>
    </row>
    <row r="369">
      <c r="A369" s="49" t="n">
        <v>46066</v>
      </c>
      <c r="B369" t="inlineStr">
        <is>
          <t>Sonobi Inc.</t>
        </is>
      </c>
      <c r="C369" s="11" t="n">
        <v>434.13</v>
      </c>
      <c r="D369" t="n">
        <v>1010</v>
      </c>
      <c r="E369" t="inlineStr">
        <is>
          <t>LOOP TV Main Checking (5210) - 1</t>
        </is>
      </c>
      <c r="F369" t="inlineStr">
        <is>
          <t>Payment</t>
        </is>
      </c>
      <c r="M369" t="inlineStr">
        <is>
          <t>https://qbo.intuit.com/app/recvpayment?txnId=1225</t>
        </is>
      </c>
    </row>
    <row r="370">
      <c r="A370" s="49" t="n">
        <v>46066</v>
      </c>
      <c r="B370" t="inlineStr">
        <is>
          <t>Jolene Sherman</t>
        </is>
      </c>
      <c r="C370" s="11" t="n">
        <v>-4575</v>
      </c>
      <c r="D370" t="n">
        <v>2000</v>
      </c>
      <c r="E370" t="inlineStr">
        <is>
          <t>Accounts Payable (A/P)</t>
        </is>
      </c>
      <c r="F370" t="inlineStr">
        <is>
          <t>Bill</t>
        </is>
      </c>
      <c r="G370" t="inlineStr">
        <is>
          <t>21326</t>
        </is>
      </c>
      <c r="M370" t="inlineStr">
        <is>
          <t>https://qbo.intuit.com/app/bill?txnId=1182</t>
        </is>
      </c>
    </row>
    <row r="371">
      <c r="A371" s="49" t="n">
        <v>46066</v>
      </c>
      <c r="B371" t="inlineStr">
        <is>
          <t>Jolene Sherman</t>
        </is>
      </c>
      <c r="C371" s="11" t="n">
        <v>4575</v>
      </c>
      <c r="E371" t="inlineStr">
        <is>
          <t>Legal and Professional Services:Consulting Expenses</t>
        </is>
      </c>
      <c r="F371" t="inlineStr">
        <is>
          <t>Bill</t>
        </is>
      </c>
      <c r="G371" t="inlineStr">
        <is>
          <t>21326</t>
        </is>
      </c>
      <c r="M371" t="inlineStr">
        <is>
          <t>https://qbo.intuit.com/app/bill?txnId=1182</t>
        </is>
      </c>
    </row>
    <row r="372">
      <c r="A372" s="49" t="n">
        <v>46066</v>
      </c>
      <c r="B372" t="inlineStr">
        <is>
          <t>Raymond Lee</t>
        </is>
      </c>
      <c r="C372" s="11" t="n">
        <v>3015.14</v>
      </c>
      <c r="D372" t="n">
        <v>2000</v>
      </c>
      <c r="E372" t="inlineStr">
        <is>
          <t>Accounts Payable (A/P)</t>
        </is>
      </c>
      <c r="F372" t="inlineStr">
        <is>
          <t>BillPayment</t>
        </is>
      </c>
      <c r="G372" t="inlineStr">
        <is>
          <t>DD</t>
        </is>
      </c>
      <c r="M372" t="inlineStr">
        <is>
          <t>https://qbo.intuit.com/app/billpayment?txnId=1190</t>
        </is>
      </c>
    </row>
    <row r="373">
      <c r="A373" s="49" t="n">
        <v>46066</v>
      </c>
      <c r="B373" t="inlineStr">
        <is>
          <t>Raymond Lee</t>
        </is>
      </c>
      <c r="C373" s="11" t="n">
        <v>-3015.14</v>
      </c>
      <c r="D373" t="n">
        <v>1010</v>
      </c>
      <c r="E373" t="inlineStr">
        <is>
          <t>LOOP TV Main Checking (5210) - 1</t>
        </is>
      </c>
      <c r="F373" t="inlineStr">
        <is>
          <t>BillPayment</t>
        </is>
      </c>
      <c r="G373" t="inlineStr">
        <is>
          <t>DD</t>
        </is>
      </c>
      <c r="M373" t="inlineStr">
        <is>
          <t>https://qbo.intuit.com/app/billpayment?txnId=1190</t>
        </is>
      </c>
    </row>
    <row r="374">
      <c r="A374" s="49" t="n">
        <v>46066</v>
      </c>
      <c r="B374" t="inlineStr">
        <is>
          <t>Vistar Media</t>
        </is>
      </c>
      <c r="C374" s="11" t="n">
        <v>-699.23</v>
      </c>
      <c r="D374" t="n">
        <v>1100</v>
      </c>
      <c r="E374" t="inlineStr">
        <is>
          <t>Accounts Receivable (A/R)</t>
        </is>
      </c>
      <c r="F374" t="inlineStr">
        <is>
          <t>Payment</t>
        </is>
      </c>
      <c r="M374" t="inlineStr">
        <is>
          <t>https://qbo.intuit.com/app/recvpayment?txnId=1224</t>
        </is>
      </c>
    </row>
    <row r="375">
      <c r="A375" s="49" t="n">
        <v>46066</v>
      </c>
      <c r="B375" t="inlineStr">
        <is>
          <t>Vistar Media</t>
        </is>
      </c>
      <c r="C375" s="11" t="n">
        <v>-91.81999999999999</v>
      </c>
      <c r="D375" t="n">
        <v>1100</v>
      </c>
      <c r="E375" t="inlineStr">
        <is>
          <t>Accounts Receivable (A/R)</t>
        </is>
      </c>
      <c r="F375" t="inlineStr">
        <is>
          <t>Payment</t>
        </is>
      </c>
      <c r="M375" t="inlineStr">
        <is>
          <t>https://qbo.intuit.com/app/recvpayment?txnId=1224</t>
        </is>
      </c>
    </row>
    <row r="376">
      <c r="A376" s="49" t="n">
        <v>46066</v>
      </c>
      <c r="B376" t="inlineStr">
        <is>
          <t>Vistar Media</t>
        </is>
      </c>
      <c r="C376" s="11" t="n">
        <v>-60.83</v>
      </c>
      <c r="D376" t="n">
        <v>1100</v>
      </c>
      <c r="E376" t="inlineStr">
        <is>
          <t>Accounts Receivable (A/R)</t>
        </is>
      </c>
      <c r="F376" t="inlineStr">
        <is>
          <t>Payment</t>
        </is>
      </c>
      <c r="M376" t="inlineStr">
        <is>
          <t>https://qbo.intuit.com/app/recvpayment?txnId=1224</t>
        </is>
      </c>
    </row>
    <row r="377">
      <c r="A377" s="49" t="n">
        <v>46066</v>
      </c>
      <c r="B377" t="inlineStr">
        <is>
          <t>Vistar Media</t>
        </is>
      </c>
      <c r="C377" s="11" t="n">
        <v>-82.29000000000001</v>
      </c>
      <c r="D377" t="n">
        <v>1100</v>
      </c>
      <c r="E377" t="inlineStr">
        <is>
          <t>Accounts Receivable (A/R)</t>
        </is>
      </c>
      <c r="F377" t="inlineStr">
        <is>
          <t>Payment</t>
        </is>
      </c>
      <c r="M377" t="inlineStr">
        <is>
          <t>https://qbo.intuit.com/app/recvpayment?txnId=1224</t>
        </is>
      </c>
    </row>
    <row r="378">
      <c r="A378" s="49" t="n">
        <v>46066</v>
      </c>
      <c r="B378" t="inlineStr">
        <is>
          <t>Vistar Media</t>
        </is>
      </c>
      <c r="C378" s="11" t="n">
        <v>-618.7</v>
      </c>
      <c r="D378" t="n">
        <v>1100</v>
      </c>
      <c r="E378" t="inlineStr">
        <is>
          <t>Accounts Receivable (A/R)</t>
        </is>
      </c>
      <c r="F378" t="inlineStr">
        <is>
          <t>Payment</t>
        </is>
      </c>
      <c r="M378" t="inlineStr">
        <is>
          <t>https://qbo.intuit.com/app/recvpayment?txnId=1224</t>
        </is>
      </c>
    </row>
    <row r="379">
      <c r="A379" s="49" t="n">
        <v>46066</v>
      </c>
      <c r="B379" t="inlineStr">
        <is>
          <t>Vistar Media</t>
        </is>
      </c>
      <c r="C379" s="11" t="n">
        <v>-690.9</v>
      </c>
      <c r="D379" t="n">
        <v>1100</v>
      </c>
      <c r="E379" t="inlineStr">
        <is>
          <t>Accounts Receivable (A/R)</t>
        </is>
      </c>
      <c r="F379" t="inlineStr">
        <is>
          <t>Payment</t>
        </is>
      </c>
      <c r="M379" t="inlineStr">
        <is>
          <t>https://qbo.intuit.com/app/recvpayment?txnId=1224</t>
        </is>
      </c>
    </row>
    <row r="380">
      <c r="A380" s="49" t="n">
        <v>46066</v>
      </c>
      <c r="B380" t="inlineStr">
        <is>
          <t>Vistar Media</t>
        </is>
      </c>
      <c r="C380" s="11" t="n">
        <v>-2071.42</v>
      </c>
      <c r="D380" t="n">
        <v>1100</v>
      </c>
      <c r="E380" t="inlineStr">
        <is>
          <t>Accounts Receivable (A/R)</t>
        </is>
      </c>
      <c r="F380" t="inlineStr">
        <is>
          <t>Payment</t>
        </is>
      </c>
      <c r="M380" t="inlineStr">
        <is>
          <t>https://qbo.intuit.com/app/recvpayment?txnId=1224</t>
        </is>
      </c>
    </row>
    <row r="381">
      <c r="A381" s="49" t="n">
        <v>46066</v>
      </c>
      <c r="B381" t="inlineStr">
        <is>
          <t>Vistar Media</t>
        </is>
      </c>
      <c r="C381" s="11" t="n">
        <v>-1002.46</v>
      </c>
      <c r="D381" t="n">
        <v>1100</v>
      </c>
      <c r="E381" t="inlineStr">
        <is>
          <t>Accounts Receivable (A/R)</t>
        </is>
      </c>
      <c r="F381" t="inlineStr">
        <is>
          <t>Payment</t>
        </is>
      </c>
      <c r="M381" t="inlineStr">
        <is>
          <t>https://qbo.intuit.com/app/recvpayment?txnId=1224</t>
        </is>
      </c>
    </row>
    <row r="382">
      <c r="A382" s="49" t="n">
        <v>46066</v>
      </c>
      <c r="B382" t="inlineStr">
        <is>
          <t>Vistar Media</t>
        </is>
      </c>
      <c r="C382" s="11" t="n">
        <v>-1113.1</v>
      </c>
      <c r="D382" t="n">
        <v>1100</v>
      </c>
      <c r="E382" t="inlineStr">
        <is>
          <t>Accounts Receivable (A/R)</t>
        </is>
      </c>
      <c r="F382" t="inlineStr">
        <is>
          <t>Payment</t>
        </is>
      </c>
      <c r="M382" t="inlineStr">
        <is>
          <t>https://qbo.intuit.com/app/recvpayment?txnId=1224</t>
        </is>
      </c>
    </row>
    <row r="383">
      <c r="A383" s="49" t="n">
        <v>46066</v>
      </c>
      <c r="B383" t="inlineStr">
        <is>
          <t>Vistar Media</t>
        </is>
      </c>
      <c r="C383" s="11" t="n">
        <v>-7386.55</v>
      </c>
      <c r="D383" t="n">
        <v>1100</v>
      </c>
      <c r="E383" t="inlineStr">
        <is>
          <t>Accounts Receivable (A/R)</t>
        </is>
      </c>
      <c r="F383" t="inlineStr">
        <is>
          <t>Payment</t>
        </is>
      </c>
      <c r="M383" t="inlineStr">
        <is>
          <t>https://qbo.intuit.com/app/recvpayment?txnId=1224</t>
        </is>
      </c>
    </row>
    <row r="384">
      <c r="A384" s="49" t="n">
        <v>46066</v>
      </c>
      <c r="B384" t="inlineStr">
        <is>
          <t>Vistar Media</t>
        </is>
      </c>
      <c r="C384" s="11" t="n">
        <v>-376.36</v>
      </c>
      <c r="D384" t="n">
        <v>1100</v>
      </c>
      <c r="E384" t="inlineStr">
        <is>
          <t>Accounts Receivable (A/R)</t>
        </is>
      </c>
      <c r="F384" t="inlineStr">
        <is>
          <t>Payment</t>
        </is>
      </c>
      <c r="M384" t="inlineStr">
        <is>
          <t>https://qbo.intuit.com/app/recvpayment?txnId=1224</t>
        </is>
      </c>
    </row>
    <row r="385">
      <c r="A385" s="49" t="n">
        <v>46066</v>
      </c>
      <c r="B385" t="inlineStr">
        <is>
          <t>Vistar Media</t>
        </is>
      </c>
      <c r="C385" s="11" t="n">
        <v>14193.66</v>
      </c>
      <c r="D385" t="n">
        <v>1010</v>
      </c>
      <c r="E385" t="inlineStr">
        <is>
          <t>LOOP TV Main Checking (5210) - 1</t>
        </is>
      </c>
      <c r="F385" t="inlineStr">
        <is>
          <t>Payment</t>
        </is>
      </c>
      <c r="M385" t="inlineStr">
        <is>
          <t>https://qbo.intuit.com/app/recvpayment?txnId=1224</t>
        </is>
      </c>
    </row>
    <row r="386">
      <c r="A386" s="49" t="n">
        <v>46066</v>
      </c>
      <c r="B386" t="inlineStr">
        <is>
          <t>Grace Tark</t>
        </is>
      </c>
      <c r="C386" s="11" t="n">
        <v>5317.03</v>
      </c>
      <c r="D386" t="n">
        <v>2000</v>
      </c>
      <c r="E386" t="inlineStr">
        <is>
          <t>Accounts Payable (A/P)</t>
        </is>
      </c>
      <c r="F386" t="inlineStr">
        <is>
          <t>BillPayment</t>
        </is>
      </c>
      <c r="G386" t="inlineStr">
        <is>
          <t>DD</t>
        </is>
      </c>
      <c r="M386" t="inlineStr">
        <is>
          <t>https://qbo.intuit.com/app/billpayment?txnId=1193</t>
        </is>
      </c>
    </row>
    <row r="387">
      <c r="A387" s="49" t="n">
        <v>46066</v>
      </c>
      <c r="B387" t="inlineStr">
        <is>
          <t>Grace Tark</t>
        </is>
      </c>
      <c r="C387" s="11" t="n">
        <v>-5317.03</v>
      </c>
      <c r="D387" t="n">
        <v>1010</v>
      </c>
      <c r="E387" t="inlineStr">
        <is>
          <t>LOOP TV Main Checking (5210) - 1</t>
        </is>
      </c>
      <c r="F387" t="inlineStr">
        <is>
          <t>BillPayment</t>
        </is>
      </c>
      <c r="G387" t="inlineStr">
        <is>
          <t>DD</t>
        </is>
      </c>
      <c r="M387" t="inlineStr">
        <is>
          <t>https://qbo.intuit.com/app/billpayment?txnId=1193</t>
        </is>
      </c>
    </row>
    <row r="388">
      <c r="A388" s="49" t="n">
        <v>46066</v>
      </c>
      <c r="B388" t="inlineStr">
        <is>
          <t>Aftership</t>
        </is>
      </c>
      <c r="C388" s="11" t="n">
        <v>119</v>
      </c>
      <c r="E388" t="inlineStr">
        <is>
          <t>Adminstrative Expenses:Shipping &amp; Mailing Fees</t>
        </is>
      </c>
      <c r="F388" t="inlineStr">
        <is>
          <t>Purchase</t>
        </is>
      </c>
      <c r="I388" t="inlineStr">
        <is>
          <t>Facilities &amp; Admin</t>
        </is>
      </c>
      <c r="J388" t="inlineStr">
        <is>
          <t>TECHNOLOGY &amp; OPERATIONS:Device &amp; Logistics</t>
        </is>
      </c>
      <c r="M388" t="inlineStr">
        <is>
          <t>https://qbo.intuit.com/app/expense?txnId=1365</t>
        </is>
      </c>
    </row>
    <row r="389">
      <c r="A389" s="49" t="n">
        <v>46066</v>
      </c>
      <c r="B389" t="inlineStr">
        <is>
          <t>Aftership</t>
        </is>
      </c>
      <c r="C389" s="11" t="n">
        <v>-119</v>
      </c>
      <c r="D389" t="n">
        <v>1010</v>
      </c>
      <c r="E389" t="inlineStr">
        <is>
          <t>LOOP TV Main Checking (5210) - 1</t>
        </is>
      </c>
      <c r="F389" t="inlineStr">
        <is>
          <t>Purchase</t>
        </is>
      </c>
      <c r="M389" t="inlineStr">
        <is>
          <t>https://qbo.intuit.com/app/expense?txnId=1365</t>
        </is>
      </c>
    </row>
    <row r="390">
      <c r="A390" s="49" t="n">
        <v>46066</v>
      </c>
      <c r="B390" t="inlineStr">
        <is>
          <t>Lacy Brunnette</t>
        </is>
      </c>
      <c r="C390" s="11" t="n">
        <v>4000</v>
      </c>
      <c r="D390" t="n">
        <v>2000</v>
      </c>
      <c r="E390" t="inlineStr">
        <is>
          <t>Accounts Payable (A/P)</t>
        </is>
      </c>
      <c r="F390" t="inlineStr">
        <is>
          <t>BillPayment</t>
        </is>
      </c>
      <c r="G390" t="inlineStr">
        <is>
          <t>DD</t>
        </is>
      </c>
      <c r="M390" t="inlineStr">
        <is>
          <t>https://qbo.intuit.com/app/billpayment?txnId=1198</t>
        </is>
      </c>
    </row>
    <row r="391">
      <c r="A391" s="49" t="n">
        <v>46066</v>
      </c>
      <c r="B391" t="inlineStr">
        <is>
          <t>Lacy Brunnette</t>
        </is>
      </c>
      <c r="C391" s="11" t="n">
        <v>-4000</v>
      </c>
      <c r="D391" t="n">
        <v>1010</v>
      </c>
      <c r="E391" t="inlineStr">
        <is>
          <t>LOOP TV Main Checking (5210) - 1</t>
        </is>
      </c>
      <c r="F391" t="inlineStr">
        <is>
          <t>BillPayment</t>
        </is>
      </c>
      <c r="G391" t="inlineStr">
        <is>
          <t>DD</t>
        </is>
      </c>
      <c r="M391" t="inlineStr">
        <is>
          <t>https://qbo.intuit.com/app/billpayment?txnId=1198</t>
        </is>
      </c>
    </row>
    <row r="392">
      <c r="A392" s="49" t="n">
        <v>46066</v>
      </c>
      <c r="B392" t="inlineStr">
        <is>
          <t>J2 Bookkeeping LLC</t>
        </is>
      </c>
      <c r="C392" s="11" t="n">
        <v>1600</v>
      </c>
      <c r="D392" t="n">
        <v>2000</v>
      </c>
      <c r="E392" t="inlineStr">
        <is>
          <t>Accounts Payable (A/P)</t>
        </is>
      </c>
      <c r="F392" t="inlineStr">
        <is>
          <t>BillPayment</t>
        </is>
      </c>
      <c r="G392" t="inlineStr">
        <is>
          <t>DD</t>
        </is>
      </c>
      <c r="M392" t="inlineStr">
        <is>
          <t>https://qbo.intuit.com/app/billpayment?txnId=1191</t>
        </is>
      </c>
    </row>
    <row r="393">
      <c r="A393" s="49" t="n">
        <v>46066</v>
      </c>
      <c r="B393" t="inlineStr">
        <is>
          <t>J2 Bookkeeping LLC</t>
        </is>
      </c>
      <c r="C393" s="11" t="n">
        <v>-1600</v>
      </c>
      <c r="D393" t="n">
        <v>1010</v>
      </c>
      <c r="E393" t="inlineStr">
        <is>
          <t>LOOP TV Main Checking (5210) - 1</t>
        </is>
      </c>
      <c r="F393" t="inlineStr">
        <is>
          <t>BillPayment</t>
        </is>
      </c>
      <c r="G393" t="inlineStr">
        <is>
          <t>DD</t>
        </is>
      </c>
      <c r="M393" t="inlineStr">
        <is>
          <t>https://qbo.intuit.com/app/billpayment?txnId=1191</t>
        </is>
      </c>
    </row>
    <row r="394">
      <c r="A394" s="49" t="n">
        <v>46066</v>
      </c>
      <c r="B394" t="inlineStr">
        <is>
          <t>Jason Whiteside</t>
        </is>
      </c>
      <c r="C394" s="11" t="n">
        <v>2800</v>
      </c>
      <c r="D394" t="n">
        <v>2000</v>
      </c>
      <c r="E394" t="inlineStr">
        <is>
          <t>Accounts Payable (A/P)</t>
        </is>
      </c>
      <c r="F394" t="inlineStr">
        <is>
          <t>BillPayment</t>
        </is>
      </c>
      <c r="G394" t="inlineStr">
        <is>
          <t>DD</t>
        </is>
      </c>
      <c r="M394" t="inlineStr">
        <is>
          <t>https://qbo.intuit.com/app/billpayment?txnId=1192</t>
        </is>
      </c>
    </row>
    <row r="395">
      <c r="A395" s="49" t="n">
        <v>46066</v>
      </c>
      <c r="B395" t="inlineStr">
        <is>
          <t>Jason Whiteside</t>
        </is>
      </c>
      <c r="C395" s="11" t="n">
        <v>-2800</v>
      </c>
      <c r="D395" t="n">
        <v>1010</v>
      </c>
      <c r="E395" t="inlineStr">
        <is>
          <t>LOOP TV Main Checking (5210) - 1</t>
        </is>
      </c>
      <c r="F395" t="inlineStr">
        <is>
          <t>BillPayment</t>
        </is>
      </c>
      <c r="G395" t="inlineStr">
        <is>
          <t>DD</t>
        </is>
      </c>
      <c r="M395" t="inlineStr">
        <is>
          <t>https://qbo.intuit.com/app/billpayment?txnId=1192</t>
        </is>
      </c>
    </row>
    <row r="396">
      <c r="A396" s="49" t="n">
        <v>46065</v>
      </c>
      <c r="B396" t="inlineStr">
        <is>
          <t>David Max Rose</t>
        </is>
      </c>
      <c r="C396" s="11" t="n">
        <v>-6225.35</v>
      </c>
      <c r="D396" t="n">
        <v>2000</v>
      </c>
      <c r="E396" t="inlineStr">
        <is>
          <t>Accounts Payable (A/P)</t>
        </is>
      </c>
      <c r="F396" t="inlineStr">
        <is>
          <t>Bill</t>
        </is>
      </c>
      <c r="G396" t="inlineStr">
        <is>
          <t>9</t>
        </is>
      </c>
      <c r="M396" t="inlineStr">
        <is>
          <t>https://qbo.intuit.com/app/bill?txnId=1329</t>
        </is>
      </c>
    </row>
    <row r="397">
      <c r="A397" s="49" t="n">
        <v>46065</v>
      </c>
      <c r="B397" t="inlineStr">
        <is>
          <t>David Max Rose</t>
        </is>
      </c>
      <c r="C397" s="11" t="n">
        <v>6375</v>
      </c>
      <c r="E397" t="inlineStr">
        <is>
          <t>Web &amp; Digital Expenses:Digital Marketing Expense</t>
        </is>
      </c>
      <c r="F397" t="inlineStr">
        <is>
          <t>Bill</t>
        </is>
      </c>
      <c r="G397" t="inlineStr">
        <is>
          <t>9</t>
        </is>
      </c>
      <c r="M397" t="inlineStr">
        <is>
          <t>https://qbo.intuit.com/app/bill?txnId=1329</t>
        </is>
      </c>
    </row>
    <row r="398">
      <c r="A398" s="49" t="n">
        <v>46065</v>
      </c>
      <c r="B398" t="inlineStr">
        <is>
          <t>David Max Rose</t>
        </is>
      </c>
      <c r="C398" s="11" t="n">
        <v>-149.65</v>
      </c>
      <c r="D398" t="n">
        <v>6092</v>
      </c>
      <c r="E398" t="inlineStr">
        <is>
          <t>Contractor Reimbursement Expense:Contractor Benefits</t>
        </is>
      </c>
      <c r="F398" t="inlineStr">
        <is>
          <t>Bill</t>
        </is>
      </c>
      <c r="G398" t="inlineStr">
        <is>
          <t>9</t>
        </is>
      </c>
      <c r="M398" t="inlineStr">
        <is>
          <t>https://qbo.intuit.com/app/bill?txnId=1329</t>
        </is>
      </c>
    </row>
    <row r="399">
      <c r="A399" s="49" t="n">
        <v>46065</v>
      </c>
      <c r="B399" t="inlineStr">
        <is>
          <t>Envoyer.io</t>
        </is>
      </c>
      <c r="C399" s="11" t="n">
        <v>17.74</v>
      </c>
      <c r="D399" t="n">
        <v>6320</v>
      </c>
      <c r="E399" t="inlineStr">
        <is>
          <t>Web &amp; Digital Expenses:Software &amp; Apps</t>
        </is>
      </c>
      <c r="F399" t="inlineStr">
        <is>
          <t>Purchase</t>
        </is>
      </c>
      <c r="I399" t="inlineStr">
        <is>
          <t>SaaS &amp; Software Tools</t>
        </is>
      </c>
      <c r="J399" t="inlineStr">
        <is>
          <t>TECHNOLOGY &amp; OPERATIONS:Platform &amp; DevOps</t>
        </is>
      </c>
      <c r="M399" t="inlineStr">
        <is>
          <t>https://qbo.intuit.com/app/expense?txnId=1371</t>
        </is>
      </c>
    </row>
    <row r="400">
      <c r="A400" s="49" t="n">
        <v>46065</v>
      </c>
      <c r="B400" t="inlineStr">
        <is>
          <t>Envoyer.io</t>
        </is>
      </c>
      <c r="C400" s="11" t="n">
        <v>-17.74</v>
      </c>
      <c r="D400" t="n">
        <v>1010</v>
      </c>
      <c r="E400" t="inlineStr">
        <is>
          <t>LOOP TV Main Checking (5210) - 1</t>
        </is>
      </c>
      <c r="F400" t="inlineStr">
        <is>
          <t>Purchase</t>
        </is>
      </c>
      <c r="M400" t="inlineStr">
        <is>
          <t>https://qbo.intuit.com/app/expense?txnId=1371</t>
        </is>
      </c>
    </row>
    <row r="401">
      <c r="A401" s="49" t="n">
        <v>46065</v>
      </c>
      <c r="B401" t="inlineStr">
        <is>
          <t>Daniel Heithoff</t>
        </is>
      </c>
      <c r="C401" s="11" t="n">
        <v>2522.1</v>
      </c>
      <c r="D401" t="n">
        <v>2000</v>
      </c>
      <c r="E401" t="inlineStr">
        <is>
          <t>Accounts Payable (A/P)</t>
        </is>
      </c>
      <c r="F401" t="inlineStr">
        <is>
          <t>BillPayment</t>
        </is>
      </c>
      <c r="G401" t="inlineStr">
        <is>
          <t>DD</t>
        </is>
      </c>
      <c r="M401" t="inlineStr">
        <is>
          <t>https://qbo.intuit.com/app/billpayment?txnId=1196</t>
        </is>
      </c>
    </row>
    <row r="402">
      <c r="A402" s="49" t="n">
        <v>46065</v>
      </c>
      <c r="B402" t="inlineStr">
        <is>
          <t>Daniel Heithoff</t>
        </is>
      </c>
      <c r="C402" s="11" t="n">
        <v>-2522.1</v>
      </c>
      <c r="D402" t="n">
        <v>1010</v>
      </c>
      <c r="E402" t="inlineStr">
        <is>
          <t>LOOP TV Main Checking (5210) - 1</t>
        </is>
      </c>
      <c r="F402" t="inlineStr">
        <is>
          <t>BillPayment</t>
        </is>
      </c>
      <c r="G402" t="inlineStr">
        <is>
          <t>DD</t>
        </is>
      </c>
      <c r="M402" t="inlineStr">
        <is>
          <t>https://qbo.intuit.com/app/billpayment?txnId=1196</t>
        </is>
      </c>
    </row>
    <row r="403">
      <c r="A403" s="49" t="n">
        <v>46065</v>
      </c>
      <c r="B403" t="inlineStr">
        <is>
          <t>Jolene Sherman</t>
        </is>
      </c>
      <c r="C403" s="11" t="n">
        <v>4575</v>
      </c>
      <c r="D403" t="n">
        <v>2000</v>
      </c>
      <c r="E403" t="inlineStr">
        <is>
          <t>Accounts Payable (A/P)</t>
        </is>
      </c>
      <c r="F403" t="inlineStr">
        <is>
          <t>BillPayment</t>
        </is>
      </c>
      <c r="G403" t="inlineStr">
        <is>
          <t>DD</t>
        </is>
      </c>
      <c r="M403" t="inlineStr">
        <is>
          <t>https://qbo.intuit.com/app/billpayment?txnId=1195</t>
        </is>
      </c>
    </row>
    <row r="404">
      <c r="A404" s="49" t="n">
        <v>46065</v>
      </c>
      <c r="B404" t="inlineStr">
        <is>
          <t>Jolene Sherman</t>
        </is>
      </c>
      <c r="C404" s="11" t="n">
        <v>-4575</v>
      </c>
      <c r="D404" t="n">
        <v>1010</v>
      </c>
      <c r="E404" t="inlineStr">
        <is>
          <t>LOOP TV Main Checking (5210) - 1</t>
        </is>
      </c>
      <c r="F404" t="inlineStr">
        <is>
          <t>BillPayment</t>
        </is>
      </c>
      <c r="G404" t="inlineStr">
        <is>
          <t>DD</t>
        </is>
      </c>
      <c r="M404" t="inlineStr">
        <is>
          <t>https://qbo.intuit.com/app/billpayment?txnId=1195</t>
        </is>
      </c>
    </row>
    <row r="405">
      <c r="A405" s="49" t="n">
        <v>46065</v>
      </c>
      <c r="B405" t="inlineStr">
        <is>
          <t>Adriatic Strategy Group LLC</t>
        </is>
      </c>
      <c r="C405" s="11" t="n">
        <v>382.33</v>
      </c>
      <c r="D405" t="n">
        <v>2000</v>
      </c>
      <c r="E405" t="inlineStr">
        <is>
          <t>Accounts Payable (A/P)</t>
        </is>
      </c>
      <c r="F405" t="inlineStr">
        <is>
          <t>BillPayment</t>
        </is>
      </c>
      <c r="G405" t="inlineStr">
        <is>
          <t>DD</t>
        </is>
      </c>
      <c r="M405" t="inlineStr">
        <is>
          <t>https://qbo.intuit.com/app/billpayment?txnId=1187</t>
        </is>
      </c>
    </row>
    <row r="406">
      <c r="A406" s="49" t="n">
        <v>46065</v>
      </c>
      <c r="B406" t="inlineStr">
        <is>
          <t>Adriatic Strategy Group LLC</t>
        </is>
      </c>
      <c r="C406" s="11" t="n">
        <v>-382.33</v>
      </c>
      <c r="D406" t="n">
        <v>1010</v>
      </c>
      <c r="E406" t="inlineStr">
        <is>
          <t>LOOP TV Main Checking (5210) - 1</t>
        </is>
      </c>
      <c r="F406" t="inlineStr">
        <is>
          <t>BillPayment</t>
        </is>
      </c>
      <c r="G406" t="inlineStr">
        <is>
          <t>DD</t>
        </is>
      </c>
      <c r="M406" t="inlineStr">
        <is>
          <t>https://qbo.intuit.com/app/billpayment?txnId=1187</t>
        </is>
      </c>
    </row>
    <row r="407">
      <c r="A407" s="49" t="n">
        <v>46065</v>
      </c>
      <c r="B407" t="inlineStr">
        <is>
          <t>Alexa Grillo</t>
        </is>
      </c>
      <c r="C407" s="11" t="n">
        <v>5356.63</v>
      </c>
      <c r="D407" t="n">
        <v>2000</v>
      </c>
      <c r="E407" t="inlineStr">
        <is>
          <t>Accounts Payable (A/P)</t>
        </is>
      </c>
      <c r="F407" t="inlineStr">
        <is>
          <t>BillPayment</t>
        </is>
      </c>
      <c r="G407" t="inlineStr">
        <is>
          <t>DD</t>
        </is>
      </c>
      <c r="M407" t="inlineStr">
        <is>
          <t>https://qbo.intuit.com/app/billpayment?txnId=1194</t>
        </is>
      </c>
    </row>
    <row r="408">
      <c r="A408" s="49" t="n">
        <v>46065</v>
      </c>
      <c r="B408" t="inlineStr">
        <is>
          <t>Alexa Grillo</t>
        </is>
      </c>
      <c r="C408" s="11" t="n">
        <v>-5356.63</v>
      </c>
      <c r="D408" t="n">
        <v>1010</v>
      </c>
      <c r="E408" t="inlineStr">
        <is>
          <t>LOOP TV Main Checking (5210) - 1</t>
        </is>
      </c>
      <c r="F408" t="inlineStr">
        <is>
          <t>BillPayment</t>
        </is>
      </c>
      <c r="G408" t="inlineStr">
        <is>
          <t>DD</t>
        </is>
      </c>
      <c r="M408" t="inlineStr">
        <is>
          <t>https://qbo.intuit.com/app/billpayment?txnId=1194</t>
        </is>
      </c>
    </row>
    <row r="409">
      <c r="A409" s="49" t="n">
        <v>46065</v>
      </c>
      <c r="B409" t="inlineStr">
        <is>
          <t>Gabriel Morgan</t>
        </is>
      </c>
      <c r="C409" s="11" t="n">
        <v>2496.64</v>
      </c>
      <c r="D409" t="n">
        <v>2000</v>
      </c>
      <c r="E409" t="inlineStr">
        <is>
          <t>Accounts Payable (A/P)</t>
        </is>
      </c>
      <c r="F409" t="inlineStr">
        <is>
          <t>BillPayment</t>
        </is>
      </c>
      <c r="G409" t="inlineStr">
        <is>
          <t>DD</t>
        </is>
      </c>
      <c r="M409" t="inlineStr">
        <is>
          <t>https://qbo.intuit.com/app/billpayment?txnId=1199</t>
        </is>
      </c>
    </row>
    <row r="410">
      <c r="A410" s="49" t="n">
        <v>46065</v>
      </c>
      <c r="B410" t="inlineStr">
        <is>
          <t>Gabriel Morgan</t>
        </is>
      </c>
      <c r="C410" s="11" t="n">
        <v>-2496.64</v>
      </c>
      <c r="D410" t="n">
        <v>1010</v>
      </c>
      <c r="E410" t="inlineStr">
        <is>
          <t>LOOP TV Main Checking (5210) - 1</t>
        </is>
      </c>
      <c r="F410" t="inlineStr">
        <is>
          <t>BillPayment</t>
        </is>
      </c>
      <c r="G410" t="inlineStr">
        <is>
          <t>DD</t>
        </is>
      </c>
      <c r="M410" t="inlineStr">
        <is>
          <t>https://qbo.intuit.com/app/billpayment?txnId=1199</t>
        </is>
      </c>
    </row>
    <row r="411">
      <c r="A411" s="49" t="n">
        <v>46065</v>
      </c>
      <c r="B411" t="inlineStr">
        <is>
          <t>Sonya Mendoza</t>
        </is>
      </c>
      <c r="C411" s="11" t="n">
        <v>7673.67</v>
      </c>
      <c r="D411" t="n">
        <v>2000</v>
      </c>
      <c r="E411" t="inlineStr">
        <is>
          <t>Accounts Payable (A/P)</t>
        </is>
      </c>
      <c r="F411" t="inlineStr">
        <is>
          <t>BillPayment</t>
        </is>
      </c>
      <c r="G411" t="inlineStr">
        <is>
          <t>DD</t>
        </is>
      </c>
      <c r="M411" t="inlineStr">
        <is>
          <t>https://qbo.intuit.com/app/billpayment?txnId=1201</t>
        </is>
      </c>
    </row>
    <row r="412">
      <c r="A412" s="49" t="n">
        <v>46065</v>
      </c>
      <c r="B412" t="inlineStr">
        <is>
          <t>Sonya Mendoza</t>
        </is>
      </c>
      <c r="C412" s="11" t="n">
        <v>-7673.67</v>
      </c>
      <c r="D412" t="n">
        <v>1010</v>
      </c>
      <c r="E412" t="inlineStr">
        <is>
          <t>LOOP TV Main Checking (5210) - 1</t>
        </is>
      </c>
      <c r="F412" t="inlineStr">
        <is>
          <t>BillPayment</t>
        </is>
      </c>
      <c r="G412" t="inlineStr">
        <is>
          <t>DD</t>
        </is>
      </c>
      <c r="M412" t="inlineStr">
        <is>
          <t>https://qbo.intuit.com/app/billpayment?txnId=1201</t>
        </is>
      </c>
    </row>
    <row r="413">
      <c r="A413" s="49" t="n">
        <v>46065</v>
      </c>
      <c r="B413" t="inlineStr">
        <is>
          <t>MacWorks (Craig)</t>
        </is>
      </c>
      <c r="C413" s="11" t="n">
        <v>12400</v>
      </c>
      <c r="D413" t="n">
        <v>2000</v>
      </c>
      <c r="E413" t="inlineStr">
        <is>
          <t>Accounts Payable (A/P)</t>
        </is>
      </c>
      <c r="F413" t="inlineStr">
        <is>
          <t>BillPayment</t>
        </is>
      </c>
      <c r="G413" t="inlineStr">
        <is>
          <t>DD</t>
        </is>
      </c>
      <c r="M413" t="inlineStr">
        <is>
          <t>https://qbo.intuit.com/app/billpayment?txnId=1188</t>
        </is>
      </c>
    </row>
    <row r="414">
      <c r="A414" s="49" t="n">
        <v>46065</v>
      </c>
      <c r="B414" t="inlineStr">
        <is>
          <t>MacWorks (Craig)</t>
        </is>
      </c>
      <c r="C414" s="11" t="n">
        <v>1270.9</v>
      </c>
      <c r="D414" t="n">
        <v>2000</v>
      </c>
      <c r="E414" t="inlineStr">
        <is>
          <t>Accounts Payable (A/P)</t>
        </is>
      </c>
      <c r="F414" t="inlineStr">
        <is>
          <t>BillPayment</t>
        </is>
      </c>
      <c r="G414" t="inlineStr">
        <is>
          <t>DD</t>
        </is>
      </c>
      <c r="M414" t="inlineStr">
        <is>
          <t>https://qbo.intuit.com/app/billpayment?txnId=1188</t>
        </is>
      </c>
    </row>
    <row r="415">
      <c r="A415" s="49" t="n">
        <v>46065</v>
      </c>
      <c r="B415" t="inlineStr">
        <is>
          <t>MacWorks (Craig)</t>
        </is>
      </c>
      <c r="C415" s="11" t="n">
        <v>-13670.9</v>
      </c>
      <c r="D415" t="n">
        <v>1010</v>
      </c>
      <c r="E415" t="inlineStr">
        <is>
          <t>LOOP TV Main Checking (5210) - 1</t>
        </is>
      </c>
      <c r="F415" t="inlineStr">
        <is>
          <t>BillPayment</t>
        </is>
      </c>
      <c r="G415" t="inlineStr">
        <is>
          <t>DD</t>
        </is>
      </c>
      <c r="M415" t="inlineStr">
        <is>
          <t>https://qbo.intuit.com/app/billpayment?txnId=1188</t>
        </is>
      </c>
    </row>
    <row r="416">
      <c r="A416" s="49" t="n">
        <v>46065</v>
      </c>
      <c r="B416" t="inlineStr">
        <is>
          <t>Mailchimp</t>
        </is>
      </c>
      <c r="C416" s="11" t="n">
        <v>475</v>
      </c>
      <c r="E416" t="inlineStr">
        <is>
          <t>Advertising:Digital Advertising</t>
        </is>
      </c>
      <c r="F416" t="inlineStr">
        <is>
          <t>Purchase</t>
        </is>
      </c>
      <c r="I416" t="inlineStr">
        <is>
          <t>Marketing &amp; Events</t>
        </is>
      </c>
      <c r="J416" t="inlineStr">
        <is>
          <t>MARKETING:Marketing Programs</t>
        </is>
      </c>
      <c r="M416" t="inlineStr">
        <is>
          <t>https://qbo.intuit.com/app/expense?txnId=1372</t>
        </is>
      </c>
    </row>
    <row r="417">
      <c r="A417" s="49" t="n">
        <v>46065</v>
      </c>
      <c r="B417" t="inlineStr">
        <is>
          <t>Mailchimp</t>
        </is>
      </c>
      <c r="C417" s="11" t="n">
        <v>-475</v>
      </c>
      <c r="D417" t="n">
        <v>1010</v>
      </c>
      <c r="E417" t="inlineStr">
        <is>
          <t>LOOP TV Main Checking (5210) - 1</t>
        </is>
      </c>
      <c r="F417" t="inlineStr">
        <is>
          <t>Purchase</t>
        </is>
      </c>
      <c r="M417" t="inlineStr">
        <is>
          <t>https://qbo.intuit.com/app/expense?txnId=1372</t>
        </is>
      </c>
    </row>
    <row r="418">
      <c r="A418" s="49" t="n">
        <v>46064</v>
      </c>
      <c r="B418" t="inlineStr">
        <is>
          <t>Dalibor Franjkic</t>
        </is>
      </c>
      <c r="C418" s="11" t="n">
        <v>2000</v>
      </c>
      <c r="D418" t="n">
        <v>2000</v>
      </c>
      <c r="E418" t="inlineStr">
        <is>
          <t>Accounts Payable (A/P)</t>
        </is>
      </c>
      <c r="F418" t="inlineStr">
        <is>
          <t>BillPayment</t>
        </is>
      </c>
      <c r="M418" t="inlineStr">
        <is>
          <t>https://qbo.intuit.com/app/billpayment?txnId=1300000074</t>
        </is>
      </c>
    </row>
    <row r="419">
      <c r="A419" s="49" t="n">
        <v>46064</v>
      </c>
      <c r="B419" t="inlineStr">
        <is>
          <t>Dalibor Franjkic</t>
        </is>
      </c>
      <c r="C419" s="11" t="n">
        <v>-2000</v>
      </c>
      <c r="D419" t="n">
        <v>1010</v>
      </c>
      <c r="E419" t="inlineStr">
        <is>
          <t>LOOP TV Main Checking (5210) - 1</t>
        </is>
      </c>
      <c r="F419" t="inlineStr">
        <is>
          <t>BillPayment</t>
        </is>
      </c>
      <c r="M419" t="inlineStr">
        <is>
          <t>https://qbo.intuit.com/app/billpayment?txnId=1300000074</t>
        </is>
      </c>
    </row>
    <row r="420">
      <c r="A420" s="49" t="n">
        <v>46064</v>
      </c>
      <c r="B420" t="inlineStr">
        <is>
          <t>Dan Lunan</t>
        </is>
      </c>
      <c r="C420" s="11" t="n">
        <v>-2365.51</v>
      </c>
      <c r="D420" t="n">
        <v>2000</v>
      </c>
      <c r="E420" t="inlineStr">
        <is>
          <t>Accounts Payable (A/P)</t>
        </is>
      </c>
      <c r="F420" t="inlineStr">
        <is>
          <t>Bill</t>
        </is>
      </c>
      <c r="G420" t="inlineStr">
        <is>
          <t>Dlunan009</t>
        </is>
      </c>
      <c r="M420" t="inlineStr">
        <is>
          <t>https://qbo.intuit.com/app/bill?txnId=1164</t>
        </is>
      </c>
    </row>
    <row r="421">
      <c r="A421" s="49" t="n">
        <v>46064</v>
      </c>
      <c r="B421" t="inlineStr">
        <is>
          <t>Dan Lunan</t>
        </is>
      </c>
      <c r="C421" s="11" t="n">
        <v>2437.5</v>
      </c>
      <c r="E421" t="inlineStr">
        <is>
          <t>Legal and Professional Services:Consulting Expenses</t>
        </is>
      </c>
      <c r="F421" t="inlineStr">
        <is>
          <t>Bill</t>
        </is>
      </c>
      <c r="G421" t="inlineStr">
        <is>
          <t>Dlunan009</t>
        </is>
      </c>
      <c r="M421" t="inlineStr">
        <is>
          <t>https://qbo.intuit.com/app/bill?txnId=1164</t>
        </is>
      </c>
    </row>
    <row r="422">
      <c r="A422" s="49" t="n">
        <v>46064</v>
      </c>
      <c r="B422" t="inlineStr">
        <is>
          <t>Dan Lunan</t>
        </is>
      </c>
      <c r="C422" s="11" t="n">
        <v>-71.98999999999999</v>
      </c>
      <c r="D422" t="n">
        <v>6092</v>
      </c>
      <c r="E422" t="inlineStr">
        <is>
          <t>Contractor Reimbursement Expense:Contractor Benefits</t>
        </is>
      </c>
      <c r="F422" t="inlineStr">
        <is>
          <t>Bill</t>
        </is>
      </c>
      <c r="G422" t="inlineStr">
        <is>
          <t>Dlunan009</t>
        </is>
      </c>
      <c r="M422" t="inlineStr">
        <is>
          <t>https://qbo.intuit.com/app/bill?txnId=1164</t>
        </is>
      </c>
    </row>
    <row r="423">
      <c r="A423" s="49" t="n">
        <v>46064</v>
      </c>
      <c r="B423" t="inlineStr">
        <is>
          <t>Raymond Lee</t>
        </is>
      </c>
      <c r="C423" s="11" t="n">
        <v>-3015.14</v>
      </c>
      <c r="D423" t="n">
        <v>2000</v>
      </c>
      <c r="E423" t="inlineStr">
        <is>
          <t>Accounts Payable (A/P)</t>
        </is>
      </c>
      <c r="F423" t="inlineStr">
        <is>
          <t>Bill</t>
        </is>
      </c>
      <c r="G423" t="inlineStr">
        <is>
          <t>RCL0009</t>
        </is>
      </c>
      <c r="M423" t="inlineStr">
        <is>
          <t>https://qbo.intuit.com/app/bill?txnId=1180</t>
        </is>
      </c>
    </row>
    <row r="424">
      <c r="A424" s="49" t="n">
        <v>46064</v>
      </c>
      <c r="B424" t="inlineStr">
        <is>
          <t>Raymond Lee</t>
        </is>
      </c>
      <c r="C424" s="11" t="n">
        <v>3125</v>
      </c>
      <c r="E424" t="inlineStr">
        <is>
          <t>Legal and Professional Services:Consulting Expenses</t>
        </is>
      </c>
      <c r="F424" t="inlineStr">
        <is>
          <t>Bill</t>
        </is>
      </c>
      <c r="G424" t="inlineStr">
        <is>
          <t>RCL0009</t>
        </is>
      </c>
      <c r="M424" t="inlineStr">
        <is>
          <t>https://qbo.intuit.com/app/bill?txnId=1180</t>
        </is>
      </c>
    </row>
    <row r="425">
      <c r="A425" s="49" t="n">
        <v>46064</v>
      </c>
      <c r="B425" t="inlineStr">
        <is>
          <t>Raymond Lee</t>
        </is>
      </c>
      <c r="C425" s="11" t="n">
        <v>-109.86</v>
      </c>
      <c r="D425" t="n">
        <v>6092</v>
      </c>
      <c r="E425" t="inlineStr">
        <is>
          <t>Contractor Reimbursement Expense:Contractor Benefits</t>
        </is>
      </c>
      <c r="F425" t="inlineStr">
        <is>
          <t>Bill</t>
        </is>
      </c>
      <c r="G425" t="inlineStr">
        <is>
          <t>RCL0009</t>
        </is>
      </c>
      <c r="M425" t="inlineStr">
        <is>
          <t>https://qbo.intuit.com/app/bill?txnId=1180</t>
        </is>
      </c>
    </row>
    <row r="426">
      <c r="A426" s="49" t="n">
        <v>46064</v>
      </c>
      <c r="B426" t="inlineStr">
        <is>
          <t>Adriatic Strategy Group LLC</t>
        </is>
      </c>
      <c r="C426" s="11" t="n">
        <v>-382.33</v>
      </c>
      <c r="D426" t="n">
        <v>2000</v>
      </c>
      <c r="E426" t="inlineStr">
        <is>
          <t>Accounts Payable (A/P)</t>
        </is>
      </c>
      <c r="F426" t="inlineStr">
        <is>
          <t>Bill</t>
        </is>
      </c>
      <c r="M426" t="inlineStr">
        <is>
          <t>https://qbo.intuit.com/app/bill?txnId=1169</t>
        </is>
      </c>
    </row>
    <row r="427">
      <c r="A427" s="49" t="n">
        <v>46064</v>
      </c>
      <c r="B427" t="inlineStr">
        <is>
          <t>Adriatic Strategy Group LLC</t>
        </is>
      </c>
      <c r="C427" s="11" t="n">
        <v>382.33</v>
      </c>
      <c r="E427" t="inlineStr">
        <is>
          <t>Contractor Reimbursement Expense:Contractor Travel Reimbursement</t>
        </is>
      </c>
      <c r="F427" t="inlineStr">
        <is>
          <t>Bill</t>
        </is>
      </c>
      <c r="M427" t="inlineStr">
        <is>
          <t>https://qbo.intuit.com/app/bill?txnId=1169</t>
        </is>
      </c>
    </row>
    <row r="428">
      <c r="A428" s="49" t="n">
        <v>46064</v>
      </c>
      <c r="B428" t="inlineStr">
        <is>
          <t>Dalibor Franjkic</t>
        </is>
      </c>
      <c r="C428" s="11" t="n">
        <v>-2000</v>
      </c>
      <c r="D428" t="n">
        <v>2000</v>
      </c>
      <c r="E428" t="inlineStr">
        <is>
          <t>Accounts Payable (A/P)</t>
        </is>
      </c>
      <c r="F428" t="inlineStr">
        <is>
          <t>Bill</t>
        </is>
      </c>
      <c r="G428" t="inlineStr">
        <is>
          <t>DALIBOR226-1</t>
        </is>
      </c>
      <c r="M428" t="inlineStr">
        <is>
          <t>https://qbo.intuit.com/app/bill?txnId=1170</t>
        </is>
      </c>
    </row>
    <row r="429">
      <c r="A429" s="49" t="n">
        <v>46064</v>
      </c>
      <c r="B429" t="inlineStr">
        <is>
          <t>Dalibor Franjkic</t>
        </is>
      </c>
      <c r="C429" s="11" t="n">
        <v>2000</v>
      </c>
      <c r="E429" t="inlineStr">
        <is>
          <t>Legal and Professional Services:Consulting Expenses</t>
        </is>
      </c>
      <c r="F429" t="inlineStr">
        <is>
          <t>Bill</t>
        </is>
      </c>
      <c r="G429" t="inlineStr">
        <is>
          <t>DALIBOR226-1</t>
        </is>
      </c>
      <c r="M429" t="inlineStr">
        <is>
          <t>https://qbo.intuit.com/app/bill?txnId=1170</t>
        </is>
      </c>
    </row>
    <row r="430">
      <c r="A430" s="49" t="n">
        <v>46064</v>
      </c>
      <c r="B430" t="inlineStr">
        <is>
          <t>J2 Bookkeeping LLC</t>
        </is>
      </c>
      <c r="C430" s="11" t="n">
        <v>-1600</v>
      </c>
      <c r="D430" t="n">
        <v>2000</v>
      </c>
      <c r="E430" t="inlineStr">
        <is>
          <t>Accounts Payable (A/P)</t>
        </is>
      </c>
      <c r="F430" t="inlineStr">
        <is>
          <t>Bill</t>
        </is>
      </c>
      <c r="G430" t="inlineStr">
        <is>
          <t>LOO226-2</t>
        </is>
      </c>
      <c r="M430" t="inlineStr">
        <is>
          <t>https://qbo.intuit.com/app/bill?txnId=1175</t>
        </is>
      </c>
    </row>
    <row r="431">
      <c r="A431" s="49" t="n">
        <v>46064</v>
      </c>
      <c r="B431" t="inlineStr">
        <is>
          <t>J2 Bookkeeping LLC</t>
        </is>
      </c>
      <c r="C431" s="11" t="n">
        <v>1600</v>
      </c>
      <c r="E431" t="inlineStr">
        <is>
          <t>Legal and Professional Services:Bookkeeping</t>
        </is>
      </c>
      <c r="F431" t="inlineStr">
        <is>
          <t>Bill</t>
        </is>
      </c>
      <c r="G431" t="inlineStr">
        <is>
          <t>LOO226-2</t>
        </is>
      </c>
      <c r="M431" t="inlineStr">
        <is>
          <t>https://qbo.intuit.com/app/bill?txnId=1175</t>
        </is>
      </c>
    </row>
    <row r="432">
      <c r="A432" s="49" t="n">
        <v>46064</v>
      </c>
      <c r="B432" t="inlineStr">
        <is>
          <t>Daniel Heithoff</t>
        </is>
      </c>
      <c r="C432" s="11" t="n">
        <v>-2522.1</v>
      </c>
      <c r="D432" t="n">
        <v>2000</v>
      </c>
      <c r="E432" t="inlineStr">
        <is>
          <t>Accounts Payable (A/P)</t>
        </is>
      </c>
      <c r="F432" t="inlineStr">
        <is>
          <t>Bill</t>
        </is>
      </c>
      <c r="G432" t="inlineStr">
        <is>
          <t>7</t>
        </is>
      </c>
      <c r="M432" t="inlineStr">
        <is>
          <t>https://qbo.intuit.com/app/bill?txnId=1178</t>
        </is>
      </c>
    </row>
    <row r="433">
      <c r="A433" s="49" t="n">
        <v>46064</v>
      </c>
      <c r="B433" t="inlineStr">
        <is>
          <t>Daniel Heithoff</t>
        </is>
      </c>
      <c r="C433" s="11" t="n">
        <v>2583</v>
      </c>
      <c r="E433" t="inlineStr">
        <is>
          <t>Legal and Professional Services:Consulting Expenses</t>
        </is>
      </c>
      <c r="F433" t="inlineStr">
        <is>
          <t>Bill</t>
        </is>
      </c>
      <c r="G433" t="inlineStr">
        <is>
          <t>7</t>
        </is>
      </c>
      <c r="M433" t="inlineStr">
        <is>
          <t>https://qbo.intuit.com/app/bill?txnId=1178</t>
        </is>
      </c>
    </row>
    <row r="434">
      <c r="A434" s="49" t="n">
        <v>46064</v>
      </c>
      <c r="B434" t="inlineStr">
        <is>
          <t>Daniel Heithoff</t>
        </is>
      </c>
      <c r="C434" s="11" t="n">
        <v>-60.9</v>
      </c>
      <c r="D434" t="n">
        <v>6092</v>
      </c>
      <c r="E434" t="inlineStr">
        <is>
          <t>Contractor Reimbursement Expense:Contractor Benefits</t>
        </is>
      </c>
      <c r="F434" t="inlineStr">
        <is>
          <t>Bill</t>
        </is>
      </c>
      <c r="G434" t="inlineStr">
        <is>
          <t>7</t>
        </is>
      </c>
      <c r="M434" t="inlineStr">
        <is>
          <t>https://qbo.intuit.com/app/bill?txnId=1178</t>
        </is>
      </c>
    </row>
    <row r="435">
      <c r="A435" s="49" t="n">
        <v>46064</v>
      </c>
      <c r="B435" t="inlineStr">
        <is>
          <t>Oncore (RevNew)</t>
        </is>
      </c>
      <c r="C435" s="11" t="n">
        <v>-589</v>
      </c>
      <c r="D435" t="n">
        <v>1100</v>
      </c>
      <c r="E435" t="inlineStr">
        <is>
          <t>Accounts Receivable (A/R)</t>
        </is>
      </c>
      <c r="F435" t="inlineStr">
        <is>
          <t>Payment</t>
        </is>
      </c>
      <c r="G435" t="inlineStr">
        <is>
          <t>3028520</t>
        </is>
      </c>
      <c r="M435" t="inlineStr">
        <is>
          <t>https://qbo.intuit.com/app/recvpayment?txnId=1159</t>
        </is>
      </c>
    </row>
    <row r="436">
      <c r="A436" s="49" t="n">
        <v>46064</v>
      </c>
      <c r="B436" t="inlineStr">
        <is>
          <t>Oncore (RevNew)</t>
        </is>
      </c>
      <c r="C436" s="11" t="n">
        <v>589</v>
      </c>
      <c r="D436" t="n">
        <v>1010</v>
      </c>
      <c r="E436" t="inlineStr">
        <is>
          <t>LOOP TV Main Checking (5210) - 1</t>
        </is>
      </c>
      <c r="F436" t="inlineStr">
        <is>
          <t>Payment</t>
        </is>
      </c>
      <c r="G436" t="inlineStr">
        <is>
          <t>3028520</t>
        </is>
      </c>
      <c r="M436" t="inlineStr">
        <is>
          <t>https://qbo.intuit.com/app/recvpayment?txnId=1159</t>
        </is>
      </c>
    </row>
    <row r="437">
      <c r="A437" s="49" t="n">
        <v>46064</v>
      </c>
      <c r="B437" t="inlineStr">
        <is>
          <t>Blue Shield of California</t>
        </is>
      </c>
      <c r="C437" s="11" t="n">
        <v>-13115.04</v>
      </c>
      <c r="D437" t="n">
        <v>2000</v>
      </c>
      <c r="E437" t="inlineStr">
        <is>
          <t>Accounts Payable (A/P)</t>
        </is>
      </c>
      <c r="F437" t="inlineStr">
        <is>
          <t>Bill</t>
        </is>
      </c>
      <c r="G437" t="inlineStr">
        <is>
          <t>260420023043</t>
        </is>
      </c>
      <c r="M437" t="inlineStr">
        <is>
          <t>https://qbo.intuit.com/app/bill?txnId=1221</t>
        </is>
      </c>
    </row>
    <row r="438">
      <c r="A438" s="49" t="n">
        <v>46064</v>
      </c>
      <c r="B438" t="inlineStr">
        <is>
          <t>Blue Shield of California</t>
        </is>
      </c>
      <c r="C438" s="11" t="n">
        <v>13115.04</v>
      </c>
      <c r="D438" t="n">
        <v>6092</v>
      </c>
      <c r="E438" t="inlineStr">
        <is>
          <t>Contractor Reimbursement Expense:Contractor Benefits</t>
        </is>
      </c>
      <c r="F438" t="inlineStr">
        <is>
          <t>Bill</t>
        </is>
      </c>
      <c r="G438" t="inlineStr">
        <is>
          <t>260420023043</t>
        </is>
      </c>
      <c r="I438" t="inlineStr">
        <is>
          <t>Headcount</t>
        </is>
      </c>
      <c r="J438" t="inlineStr">
        <is>
          <t>GENERAL &amp; ADMINISTRATIVE:Finance &amp; Accounting</t>
        </is>
      </c>
      <c r="M438" t="inlineStr">
        <is>
          <t>https://qbo.intuit.com/app/bill?txnId=1221</t>
        </is>
      </c>
    </row>
    <row r="439">
      <c r="A439" s="49" t="n">
        <v>46064</v>
      </c>
      <c r="B439" t="inlineStr">
        <is>
          <t>Lacy Brunnette</t>
        </is>
      </c>
      <c r="C439" s="11" t="n">
        <v>-4000</v>
      </c>
      <c r="D439" t="n">
        <v>2000</v>
      </c>
      <c r="E439" t="inlineStr">
        <is>
          <t>Accounts Payable (A/P)</t>
        </is>
      </c>
      <c r="F439" t="inlineStr">
        <is>
          <t>Bill</t>
        </is>
      </c>
      <c r="G439" t="inlineStr">
        <is>
          <t>0000424</t>
        </is>
      </c>
      <c r="M439" t="inlineStr">
        <is>
          <t>https://qbo.intuit.com/app/bill?txnId=1166</t>
        </is>
      </c>
    </row>
    <row r="440">
      <c r="A440" s="49" t="n">
        <v>46064</v>
      </c>
      <c r="B440" t="inlineStr">
        <is>
          <t>Lacy Brunnette</t>
        </is>
      </c>
      <c r="C440" s="11" t="n">
        <v>4000</v>
      </c>
      <c r="E440" t="inlineStr">
        <is>
          <t>Legal and Professional Services:Consulting Expenses</t>
        </is>
      </c>
      <c r="F440" t="inlineStr">
        <is>
          <t>Bill</t>
        </is>
      </c>
      <c r="G440" t="inlineStr">
        <is>
          <t>0000424</t>
        </is>
      </c>
      <c r="M440" t="inlineStr">
        <is>
          <t>https://qbo.intuit.com/app/bill?txnId=1166</t>
        </is>
      </c>
    </row>
    <row r="441">
      <c r="A441" s="49" t="n">
        <v>46064</v>
      </c>
      <c r="B441" t="inlineStr">
        <is>
          <t>nStudio</t>
        </is>
      </c>
      <c r="C441" s="11" t="n">
        <v>9266.66</v>
      </c>
      <c r="D441" t="n">
        <v>2000</v>
      </c>
      <c r="E441" t="inlineStr">
        <is>
          <t>Accounts Payable (A/P)</t>
        </is>
      </c>
      <c r="F441" t="inlineStr">
        <is>
          <t>BillPayment</t>
        </is>
      </c>
      <c r="M441" t="inlineStr">
        <is>
          <t>https://qbo.intuit.com/app/billpayment?txnId=1300000076</t>
        </is>
      </c>
    </row>
    <row r="442">
      <c r="A442" s="49" t="n">
        <v>46064</v>
      </c>
      <c r="B442" t="inlineStr">
        <is>
          <t>nStudio</t>
        </is>
      </c>
      <c r="C442" s="11" t="n">
        <v>-9266.66</v>
      </c>
      <c r="D442" t="n">
        <v>1010</v>
      </c>
      <c r="E442" t="inlineStr">
        <is>
          <t>LOOP TV Main Checking (5210) - 1</t>
        </is>
      </c>
      <c r="F442" t="inlineStr">
        <is>
          <t>BillPayment</t>
        </is>
      </c>
      <c r="M442" t="inlineStr">
        <is>
          <t>https://qbo.intuit.com/app/billpayment?txnId=1300000076</t>
        </is>
      </c>
    </row>
    <row r="443">
      <c r="A443" s="49" t="n">
        <v>46064</v>
      </c>
      <c r="B443" t="inlineStr">
        <is>
          <t>Gabriel Morgan</t>
        </is>
      </c>
      <c r="C443" s="11" t="n">
        <v>-2496.64</v>
      </c>
      <c r="D443" t="n">
        <v>2000</v>
      </c>
      <c r="E443" t="inlineStr">
        <is>
          <t>Accounts Payable (A/P)</t>
        </is>
      </c>
      <c r="F443" t="inlineStr">
        <is>
          <t>Bill</t>
        </is>
      </c>
      <c r="G443" t="inlineStr">
        <is>
          <t>GMORGAN008</t>
        </is>
      </c>
      <c r="M443" t="inlineStr">
        <is>
          <t>https://qbo.intuit.com/app/bill?txnId=1165</t>
        </is>
      </c>
    </row>
    <row r="444">
      <c r="A444" s="49" t="n">
        <v>46064</v>
      </c>
      <c r="B444" t="inlineStr">
        <is>
          <t>Gabriel Morgan</t>
        </is>
      </c>
      <c r="C444" s="11" t="n">
        <v>2583.34</v>
      </c>
      <c r="E444" t="inlineStr">
        <is>
          <t>Legal and Professional Services:Consulting Expenses</t>
        </is>
      </c>
      <c r="F444" t="inlineStr">
        <is>
          <t>Bill</t>
        </is>
      </c>
      <c r="G444" t="inlineStr">
        <is>
          <t>GMORGAN008</t>
        </is>
      </c>
      <c r="M444" t="inlineStr">
        <is>
          <t>https://qbo.intuit.com/app/bill?txnId=1165</t>
        </is>
      </c>
    </row>
    <row r="445">
      <c r="A445" s="49" t="n">
        <v>46064</v>
      </c>
      <c r="B445" t="inlineStr">
        <is>
          <t>Gabriel Morgan</t>
        </is>
      </c>
      <c r="C445" s="11" t="n">
        <v>-86.7</v>
      </c>
      <c r="D445" t="n">
        <v>6092</v>
      </c>
      <c r="E445" t="inlineStr">
        <is>
          <t>Contractor Reimbursement Expense:Contractor Benefits</t>
        </is>
      </c>
      <c r="F445" t="inlineStr">
        <is>
          <t>Bill</t>
        </is>
      </c>
      <c r="G445" t="inlineStr">
        <is>
          <t>GMORGAN008</t>
        </is>
      </c>
      <c r="M445" t="inlineStr">
        <is>
          <t>https://qbo.intuit.com/app/bill?txnId=1165</t>
        </is>
      </c>
    </row>
    <row r="446">
      <c r="A446" s="49" t="n">
        <v>46064</v>
      </c>
      <c r="B446" t="inlineStr">
        <is>
          <t>Amazon Web Services</t>
        </is>
      </c>
      <c r="C446" s="11" t="n">
        <v>337</v>
      </c>
      <c r="D446" t="n">
        <v>2000</v>
      </c>
      <c r="E446" t="inlineStr">
        <is>
          <t>Accounts Payable (A/P)</t>
        </is>
      </c>
      <c r="F446" t="inlineStr">
        <is>
          <t>BillPayment</t>
        </is>
      </c>
      <c r="M446" t="inlineStr">
        <is>
          <t>https://qbo.intuit.com/app/billpayment?txnId=1300000078</t>
        </is>
      </c>
    </row>
    <row r="447">
      <c r="A447" s="49" t="n">
        <v>46064</v>
      </c>
      <c r="B447" t="inlineStr">
        <is>
          <t>Amazon Web Services</t>
        </is>
      </c>
      <c r="C447" s="11" t="n">
        <v>-337</v>
      </c>
      <c r="D447" t="n">
        <v>1010</v>
      </c>
      <c r="E447" t="inlineStr">
        <is>
          <t>LOOP TV Main Checking (5210) - 1</t>
        </is>
      </c>
      <c r="F447" t="inlineStr">
        <is>
          <t>BillPayment</t>
        </is>
      </c>
      <c r="M447" t="inlineStr">
        <is>
          <t>https://qbo.intuit.com/app/billpayment?txnId=1300000078</t>
        </is>
      </c>
    </row>
    <row r="448">
      <c r="A448" s="49" t="n">
        <v>46064</v>
      </c>
      <c r="B448" t="inlineStr">
        <is>
          <t>Chimera Digital Strategy</t>
        </is>
      </c>
      <c r="C448" s="11" t="n">
        <v>-8000</v>
      </c>
      <c r="D448" t="n">
        <v>2000</v>
      </c>
      <c r="E448" t="inlineStr">
        <is>
          <t>Accounts Payable (A/P)</t>
        </is>
      </c>
      <c r="F448" t="inlineStr">
        <is>
          <t>Bill</t>
        </is>
      </c>
      <c r="G448" t="inlineStr">
        <is>
          <t>CDSLO005</t>
        </is>
      </c>
      <c r="M448" t="inlineStr">
        <is>
          <t>https://qbo.intuit.com/app/bill?txnId=1172</t>
        </is>
      </c>
    </row>
    <row r="449">
      <c r="A449" s="49" t="n">
        <v>46064</v>
      </c>
      <c r="B449" t="inlineStr">
        <is>
          <t>Chimera Digital Strategy</t>
        </is>
      </c>
      <c r="C449" s="11" t="n">
        <v>8000</v>
      </c>
      <c r="E449" t="inlineStr">
        <is>
          <t>Legal and Professional Services:Consulting Expenses</t>
        </is>
      </c>
      <c r="F449" t="inlineStr">
        <is>
          <t>Bill</t>
        </is>
      </c>
      <c r="G449" t="inlineStr">
        <is>
          <t>CDSLO005</t>
        </is>
      </c>
      <c r="I449" t="inlineStr">
        <is>
          <t>Headcount</t>
        </is>
      </c>
      <c r="J449" t="inlineStr">
        <is>
          <t>MARKETING:Brand &amp; Content</t>
        </is>
      </c>
      <c r="L449" t="inlineStr">
        <is>
          <t>LP-PRODUCT</t>
        </is>
      </c>
      <c r="M449" t="inlineStr">
        <is>
          <t>https://qbo.intuit.com/app/bill?txnId=1172</t>
        </is>
      </c>
    </row>
    <row r="450">
      <c r="A450" s="49" t="n">
        <v>46064</v>
      </c>
      <c r="B450" t="inlineStr">
        <is>
          <t>Amazon Web Services</t>
        </is>
      </c>
      <c r="C450" s="11" t="n">
        <v>38909.36</v>
      </c>
      <c r="D450" t="n">
        <v>2000</v>
      </c>
      <c r="E450" t="inlineStr">
        <is>
          <t>Accounts Payable (A/P)</t>
        </is>
      </c>
      <c r="F450" t="inlineStr">
        <is>
          <t>BillPayment</t>
        </is>
      </c>
      <c r="M450" t="inlineStr">
        <is>
          <t>https://qbo.intuit.com/app/billpayment?txnId=1300000077</t>
        </is>
      </c>
    </row>
    <row r="451">
      <c r="A451" s="49" t="n">
        <v>46064</v>
      </c>
      <c r="B451" t="inlineStr">
        <is>
          <t>Amazon Web Services</t>
        </is>
      </c>
      <c r="C451" s="11" t="n">
        <v>-38909.36</v>
      </c>
      <c r="D451" t="n">
        <v>1010</v>
      </c>
      <c r="E451" t="inlineStr">
        <is>
          <t>LOOP TV Main Checking (5210) - 1</t>
        </is>
      </c>
      <c r="F451" t="inlineStr">
        <is>
          <t>BillPayment</t>
        </is>
      </c>
      <c r="M451" t="inlineStr">
        <is>
          <t>https://qbo.intuit.com/app/billpayment?txnId=1300000077</t>
        </is>
      </c>
    </row>
    <row r="452">
      <c r="A452" s="49" t="n">
        <v>46064</v>
      </c>
      <c r="B452" t="inlineStr">
        <is>
          <t>Tyler Morrison</t>
        </is>
      </c>
      <c r="C452" s="11" t="n">
        <v>-4334.76</v>
      </c>
      <c r="D452" t="n">
        <v>2000</v>
      </c>
      <c r="E452" t="inlineStr">
        <is>
          <t>Accounts Payable (A/P)</t>
        </is>
      </c>
      <c r="F452" t="inlineStr">
        <is>
          <t>Bill</t>
        </is>
      </c>
      <c r="G452" t="inlineStr">
        <is>
          <t>10</t>
        </is>
      </c>
      <c r="M452" t="inlineStr">
        <is>
          <t>https://qbo.intuit.com/app/bill?txnId=1181</t>
        </is>
      </c>
    </row>
    <row r="453">
      <c r="A453" s="49" t="n">
        <v>46064</v>
      </c>
      <c r="B453" t="inlineStr">
        <is>
          <t>Tyler Morrison</t>
        </is>
      </c>
      <c r="C453" s="11" t="n">
        <v>4583</v>
      </c>
      <c r="E453" t="inlineStr">
        <is>
          <t>Legal and Professional Services:Consulting Expenses</t>
        </is>
      </c>
      <c r="F453" t="inlineStr">
        <is>
          <t>Bill</t>
        </is>
      </c>
      <c r="G453" t="inlineStr">
        <is>
          <t>10</t>
        </is>
      </c>
      <c r="M453" t="inlineStr">
        <is>
          <t>https://qbo.intuit.com/app/bill?txnId=1181</t>
        </is>
      </c>
    </row>
    <row r="454">
      <c r="A454" s="49" t="n">
        <v>46064</v>
      </c>
      <c r="B454" t="inlineStr">
        <is>
          <t>Tyler Morrison</t>
        </is>
      </c>
      <c r="C454" s="11" t="n">
        <v>-248.24</v>
      </c>
      <c r="D454" t="n">
        <v>6092</v>
      </c>
      <c r="E454" t="inlineStr">
        <is>
          <t>Contractor Reimbursement Expense:Contractor Benefits</t>
        </is>
      </c>
      <c r="F454" t="inlineStr">
        <is>
          <t>Bill</t>
        </is>
      </c>
      <c r="G454" t="inlineStr">
        <is>
          <t>10</t>
        </is>
      </c>
      <c r="M454" t="inlineStr">
        <is>
          <t>https://qbo.intuit.com/app/bill?txnId=1181</t>
        </is>
      </c>
    </row>
    <row r="455">
      <c r="A455" s="49" t="n">
        <v>46064</v>
      </c>
      <c r="B455" t="inlineStr">
        <is>
          <t>Marko Turkalj</t>
        </is>
      </c>
      <c r="C455" s="11" t="n">
        <v>2125</v>
      </c>
      <c r="D455" t="n">
        <v>2000</v>
      </c>
      <c r="E455" t="inlineStr">
        <is>
          <t>Accounts Payable (A/P)</t>
        </is>
      </c>
      <c r="F455" t="inlineStr">
        <is>
          <t>BillPayment</t>
        </is>
      </c>
      <c r="M455" t="inlineStr">
        <is>
          <t>https://qbo.intuit.com/app/billpayment?txnId=1300000075</t>
        </is>
      </c>
    </row>
    <row r="456">
      <c r="A456" s="49" t="n">
        <v>46064</v>
      </c>
      <c r="B456" t="inlineStr">
        <is>
          <t>Marko Turkalj</t>
        </is>
      </c>
      <c r="C456" s="11" t="n">
        <v>-2125</v>
      </c>
      <c r="D456" t="n">
        <v>1010</v>
      </c>
      <c r="E456" t="inlineStr">
        <is>
          <t>LOOP TV Main Checking (5210) - 1</t>
        </is>
      </c>
      <c r="F456" t="inlineStr">
        <is>
          <t>BillPayment</t>
        </is>
      </c>
      <c r="M456" t="inlineStr">
        <is>
          <t>https://qbo.intuit.com/app/billpayment?txnId=1300000075</t>
        </is>
      </c>
    </row>
    <row r="457">
      <c r="A457" s="49" t="n">
        <v>46063</v>
      </c>
      <c r="B457" t="inlineStr">
        <is>
          <t>Amazon</t>
        </is>
      </c>
      <c r="C457" s="11" t="n">
        <v>717.4400000000001</v>
      </c>
      <c r="E457" t="inlineStr">
        <is>
          <t>Purchases</t>
        </is>
      </c>
      <c r="F457" t="inlineStr">
        <is>
          <t>Purchase</t>
        </is>
      </c>
      <c r="I457" t="inlineStr">
        <is>
          <t>Facilities &amp; Admin</t>
        </is>
      </c>
      <c r="J457" t="inlineStr">
        <is>
          <t>GENERAL &amp; ADMINISTRATIVE:Office &amp; Administration</t>
        </is>
      </c>
      <c r="M457" t="inlineStr">
        <is>
          <t>https://qbo.intuit.com/app/expense?txnId=1449</t>
        </is>
      </c>
    </row>
    <row r="458">
      <c r="A458" s="49" t="n">
        <v>46063</v>
      </c>
      <c r="B458" t="inlineStr">
        <is>
          <t>Amazon</t>
        </is>
      </c>
      <c r="C458" s="11" t="n">
        <v>-717.4400000000001</v>
      </c>
      <c r="D458" t="n">
        <v>1010</v>
      </c>
      <c r="E458" t="inlineStr">
        <is>
          <t>LOOP TV Main Checking (5210) - 1</t>
        </is>
      </c>
      <c r="F458" t="inlineStr">
        <is>
          <t>Purchase</t>
        </is>
      </c>
      <c r="M458" t="inlineStr">
        <is>
          <t>https://qbo.intuit.com/app/expense?txnId=1449</t>
        </is>
      </c>
    </row>
    <row r="459">
      <c r="A459" s="49" t="n">
        <v>46063</v>
      </c>
      <c r="B459" t="inlineStr">
        <is>
          <t>Sonya Mendoza</t>
        </is>
      </c>
      <c r="C459" s="11" t="n">
        <v>-7673.67</v>
      </c>
      <c r="D459" t="n">
        <v>2000</v>
      </c>
      <c r="E459" t="inlineStr">
        <is>
          <t>Accounts Payable (A/P)</t>
        </is>
      </c>
      <c r="F459" t="inlineStr">
        <is>
          <t>Bill</t>
        </is>
      </c>
      <c r="G459" t="inlineStr">
        <is>
          <t>1007</t>
        </is>
      </c>
      <c r="M459" t="inlineStr">
        <is>
          <t>https://qbo.intuit.com/app/bill?txnId=1171</t>
        </is>
      </c>
    </row>
    <row r="460">
      <c r="A460" s="49" t="n">
        <v>46063</v>
      </c>
      <c r="B460" t="inlineStr">
        <is>
          <t>Sonya Mendoza</t>
        </is>
      </c>
      <c r="C460" s="11" t="n">
        <v>7916.67</v>
      </c>
      <c r="E460" t="inlineStr">
        <is>
          <t>Legal and Professional Services:Consulting Expenses</t>
        </is>
      </c>
      <c r="F460" t="inlineStr">
        <is>
          <t>Bill</t>
        </is>
      </c>
      <c r="G460" t="inlineStr">
        <is>
          <t>1007</t>
        </is>
      </c>
      <c r="M460" t="inlineStr">
        <is>
          <t>https://qbo.intuit.com/app/bill?txnId=1171</t>
        </is>
      </c>
    </row>
    <row r="461">
      <c r="A461" s="49" t="n">
        <v>46063</v>
      </c>
      <c r="B461" t="inlineStr">
        <is>
          <t>Sonya Mendoza</t>
        </is>
      </c>
      <c r="C461" s="11" t="n">
        <v>-243</v>
      </c>
      <c r="D461" t="n">
        <v>6092</v>
      </c>
      <c r="E461" t="inlineStr">
        <is>
          <t>Contractor Reimbursement Expense:Contractor Benefits</t>
        </is>
      </c>
      <c r="F461" t="inlineStr">
        <is>
          <t>Bill</t>
        </is>
      </c>
      <c r="G461" t="inlineStr">
        <is>
          <t>1007</t>
        </is>
      </c>
      <c r="M461" t="inlineStr">
        <is>
          <t>https://qbo.intuit.com/app/bill?txnId=1171</t>
        </is>
      </c>
    </row>
    <row r="462">
      <c r="A462" s="49" t="n">
        <v>46063</v>
      </c>
      <c r="C462" s="11" t="n">
        <v>-818.65</v>
      </c>
      <c r="D462" t="n">
        <v>1290</v>
      </c>
      <c r="E462" t="inlineStr">
        <is>
          <t>Undeposited Funds</t>
        </is>
      </c>
      <c r="F462" t="inlineStr">
        <is>
          <t>Deposit</t>
        </is>
      </c>
      <c r="M462" t="inlineStr">
        <is>
          <t>https://qbo.intuit.com/app/deposit?txnId=1156</t>
        </is>
      </c>
    </row>
    <row r="463">
      <c r="A463" s="49" t="n">
        <v>46063</v>
      </c>
      <c r="C463" s="11" t="n">
        <v>818.65</v>
      </c>
      <c r="D463" t="n">
        <v>1010</v>
      </c>
      <c r="E463" t="inlineStr">
        <is>
          <t>LOOP TV Main Checking (5210) - 1</t>
        </is>
      </c>
      <c r="F463" t="inlineStr">
        <is>
          <t>Deposit</t>
        </is>
      </c>
      <c r="M463" t="inlineStr">
        <is>
          <t>https://qbo.intuit.com/app/deposit?txnId=1156</t>
        </is>
      </c>
    </row>
    <row r="464">
      <c r="A464" s="49" t="n">
        <v>46063</v>
      </c>
      <c r="B464" t="inlineStr">
        <is>
          <t>Vesta Stream Studios</t>
        </is>
      </c>
      <c r="C464" s="11" t="n">
        <v>-5804.8</v>
      </c>
      <c r="D464" t="n">
        <v>1100</v>
      </c>
      <c r="E464" t="inlineStr">
        <is>
          <t>Accounts Receivable (A/R)</t>
        </is>
      </c>
      <c r="F464" t="inlineStr">
        <is>
          <t>Payment</t>
        </is>
      </c>
      <c r="M464" t="inlineStr">
        <is>
          <t>https://qbo.intuit.com/app/recvpayment?txnId=1409</t>
        </is>
      </c>
    </row>
    <row r="465">
      <c r="A465" s="49" t="n">
        <v>46063</v>
      </c>
      <c r="B465" t="inlineStr">
        <is>
          <t>Vesta Stream Studios</t>
        </is>
      </c>
      <c r="C465" s="11" t="n">
        <v>5804.8</v>
      </c>
      <c r="D465" t="n">
        <v>1010</v>
      </c>
      <c r="E465" t="inlineStr">
        <is>
          <t>LOOP TV Main Checking (5210) - 1</t>
        </is>
      </c>
      <c r="F465" t="inlineStr">
        <is>
          <t>Payment</t>
        </is>
      </c>
      <c r="M465" t="inlineStr">
        <is>
          <t>https://qbo.intuit.com/app/recvpayment?txnId=1409</t>
        </is>
      </c>
    </row>
    <row r="466">
      <c r="A466" s="49" t="n">
        <v>46063</v>
      </c>
      <c r="B466" t="inlineStr">
        <is>
          <t>QuickBooks Payments</t>
        </is>
      </c>
      <c r="C466" s="11" t="n">
        <v>24.48</v>
      </c>
      <c r="E466" t="inlineStr">
        <is>
          <t>QuickBooks Payments Fees</t>
        </is>
      </c>
      <c r="F466" t="inlineStr">
        <is>
          <t>Purchase</t>
        </is>
      </c>
      <c r="I466" t="inlineStr">
        <is>
          <t>SaaS &amp; Software Tools</t>
        </is>
      </c>
      <c r="J466" t="inlineStr">
        <is>
          <t>GENERAL &amp; ADMINISTRATIVE:Finance &amp; Accounting</t>
        </is>
      </c>
      <c r="M466" t="inlineStr">
        <is>
          <t>https://qbo.intuit.com/app/expense?txnId=1157</t>
        </is>
      </c>
    </row>
    <row r="467">
      <c r="A467" s="49" t="n">
        <v>46063</v>
      </c>
      <c r="B467" t="inlineStr">
        <is>
          <t>QuickBooks Payments</t>
        </is>
      </c>
      <c r="C467" s="11" t="n">
        <v>-24.48</v>
      </c>
      <c r="D467" t="n">
        <v>1010</v>
      </c>
      <c r="E467" t="inlineStr">
        <is>
          <t>LOOP TV Main Checking (5210) - 1</t>
        </is>
      </c>
      <c r="F467" t="inlineStr">
        <is>
          <t>Purchase</t>
        </is>
      </c>
      <c r="M467" t="inlineStr">
        <is>
          <t>https://qbo.intuit.com/app/expense?txnId=1157</t>
        </is>
      </c>
    </row>
    <row r="468">
      <c r="A468" s="49" t="n">
        <v>46063</v>
      </c>
      <c r="B468" t="inlineStr">
        <is>
          <t>Lil' Devils Lounge</t>
        </is>
      </c>
      <c r="C468" s="11" t="n">
        <v>163.73</v>
      </c>
      <c r="D468" t="n">
        <v>1100</v>
      </c>
      <c r="E468" t="inlineStr">
        <is>
          <t>Accounts Receivable (A/R)</t>
        </is>
      </c>
      <c r="F468" t="inlineStr">
        <is>
          <t>Payment</t>
        </is>
      </c>
      <c r="M468" t="inlineStr">
        <is>
          <t>https://qbo.intuit.com/app/recvpayment?txnId=1153</t>
        </is>
      </c>
    </row>
    <row r="469">
      <c r="A469" s="49" t="n">
        <v>46063</v>
      </c>
      <c r="B469" t="inlineStr">
        <is>
          <t>Lil' Devils Lounge</t>
        </is>
      </c>
      <c r="C469" s="11" t="n">
        <v>-163.73</v>
      </c>
      <c r="D469" t="n">
        <v>1100</v>
      </c>
      <c r="E469" t="inlineStr">
        <is>
          <t>Accounts Receivable (A/R)</t>
        </is>
      </c>
      <c r="F469" t="inlineStr">
        <is>
          <t>Payment</t>
        </is>
      </c>
      <c r="M469" t="inlineStr">
        <is>
          <t>https://qbo.intuit.com/app/recvpayment?txnId=1153</t>
        </is>
      </c>
    </row>
    <row r="470">
      <c r="A470" s="49" t="n">
        <v>46063</v>
      </c>
      <c r="B470" t="inlineStr">
        <is>
          <t>Lil' Devils Lounge</t>
        </is>
      </c>
      <c r="C470" s="11" t="n">
        <v>0</v>
      </c>
      <c r="F470" t="inlineStr">
        <is>
          <t>Payment</t>
        </is>
      </c>
      <c r="M470" t="inlineStr">
        <is>
          <t>https://qbo.intuit.com/app/recvpayment?txnId=1153</t>
        </is>
      </c>
    </row>
    <row r="471">
      <c r="A471" s="49" t="n">
        <v>46063</v>
      </c>
      <c r="B471" t="inlineStr">
        <is>
          <t>Lil' Devils Lounge</t>
        </is>
      </c>
      <c r="C471" s="11" t="n">
        <v>818.65</v>
      </c>
      <c r="D471" t="n">
        <v>1290</v>
      </c>
      <c r="E471" t="inlineStr">
        <is>
          <t>Undeposited Funds</t>
        </is>
      </c>
      <c r="F471" t="inlineStr">
        <is>
          <t>Payment</t>
        </is>
      </c>
      <c r="M471" t="inlineStr">
        <is>
          <t>https://qbo.intuit.com/app/recvpayment?txnId=1151</t>
        </is>
      </c>
    </row>
    <row r="472">
      <c r="A472" s="49" t="n">
        <v>46063</v>
      </c>
      <c r="B472" t="inlineStr">
        <is>
          <t>Lil' Devils Lounge</t>
        </is>
      </c>
      <c r="C472" s="11" t="n">
        <v>-818.65</v>
      </c>
      <c r="D472" t="n">
        <v>1100</v>
      </c>
      <c r="E472" t="inlineStr">
        <is>
          <t>Accounts Receivable (A/R)</t>
        </is>
      </c>
      <c r="F472" t="inlineStr">
        <is>
          <t>Payment</t>
        </is>
      </c>
      <c r="M472" t="inlineStr">
        <is>
          <t>https://qbo.intuit.com/app/recvpayment?txnId=1151</t>
        </is>
      </c>
    </row>
    <row r="473">
      <c r="A473" s="49" t="n">
        <v>46063</v>
      </c>
      <c r="B473" t="inlineStr">
        <is>
          <t>Lil' Devils Lounge</t>
        </is>
      </c>
      <c r="C473" s="11" t="n">
        <v>-150</v>
      </c>
      <c r="D473" t="n">
        <v>4010</v>
      </c>
      <c r="E473" t="inlineStr">
        <is>
          <t>Sales:SVOD Revenue</t>
        </is>
      </c>
      <c r="F473" t="inlineStr">
        <is>
          <t>Invoice</t>
        </is>
      </c>
      <c r="G473" t="inlineStr">
        <is>
          <t>INV1125830</t>
        </is>
      </c>
      <c r="K473" t="inlineStr">
        <is>
          <t>SVOD / Subscription</t>
        </is>
      </c>
      <c r="M473" t="inlineStr">
        <is>
          <t>https://qbo.intuit.com/app/invoice?txnId=1150</t>
        </is>
      </c>
    </row>
    <row r="474">
      <c r="A474" s="49" t="n">
        <v>46063</v>
      </c>
      <c r="B474" t="inlineStr">
        <is>
          <t>Lil' Devils Lounge</t>
        </is>
      </c>
      <c r="C474" s="11" t="n">
        <v>-150</v>
      </c>
      <c r="D474" t="n">
        <v>4010</v>
      </c>
      <c r="E474" t="inlineStr">
        <is>
          <t>Sales:SVOD Revenue</t>
        </is>
      </c>
      <c r="F474" t="inlineStr">
        <is>
          <t>Invoice</t>
        </is>
      </c>
      <c r="G474" t="inlineStr">
        <is>
          <t>INV1125830</t>
        </is>
      </c>
      <c r="K474" t="inlineStr">
        <is>
          <t>SVOD / Subscription</t>
        </is>
      </c>
      <c r="M474" t="inlineStr">
        <is>
          <t>https://qbo.intuit.com/app/invoice?txnId=1150</t>
        </is>
      </c>
    </row>
    <row r="475">
      <c r="A475" s="49" t="n">
        <v>46063</v>
      </c>
      <c r="B475" t="inlineStr">
        <is>
          <t>Lil' Devils Lounge</t>
        </is>
      </c>
      <c r="C475" s="11" t="n">
        <v>-150</v>
      </c>
      <c r="D475" t="n">
        <v>4010</v>
      </c>
      <c r="E475" t="inlineStr">
        <is>
          <t>Sales:SVOD Revenue</t>
        </is>
      </c>
      <c r="F475" t="inlineStr">
        <is>
          <t>Invoice</t>
        </is>
      </c>
      <c r="G475" t="inlineStr">
        <is>
          <t>INV1125830</t>
        </is>
      </c>
      <c r="K475" t="inlineStr">
        <is>
          <t>SVOD / Subscription</t>
        </is>
      </c>
      <c r="M475" t="inlineStr">
        <is>
          <t>https://qbo.intuit.com/app/invoice?txnId=1150</t>
        </is>
      </c>
    </row>
    <row r="476">
      <c r="A476" s="49" t="n">
        <v>46063</v>
      </c>
      <c r="B476" t="inlineStr">
        <is>
          <t>Lil' Devils Lounge</t>
        </is>
      </c>
      <c r="C476" s="11" t="n">
        <v>-150</v>
      </c>
      <c r="D476" t="n">
        <v>4010</v>
      </c>
      <c r="E476" t="inlineStr">
        <is>
          <t>Sales:SVOD Revenue</t>
        </is>
      </c>
      <c r="F476" t="inlineStr">
        <is>
          <t>Invoice</t>
        </is>
      </c>
      <c r="G476" t="inlineStr">
        <is>
          <t>INV1125830</t>
        </is>
      </c>
      <c r="K476" t="inlineStr">
        <is>
          <t>SVOD / Subscription</t>
        </is>
      </c>
      <c r="M476" t="inlineStr">
        <is>
          <t>https://qbo.intuit.com/app/invoice?txnId=1150</t>
        </is>
      </c>
    </row>
    <row r="477">
      <c r="A477" s="49" t="n">
        <v>46063</v>
      </c>
      <c r="B477" t="inlineStr">
        <is>
          <t>Lil' Devils Lounge</t>
        </is>
      </c>
      <c r="C477" s="11" t="n">
        <v>-150</v>
      </c>
      <c r="D477" t="n">
        <v>4010</v>
      </c>
      <c r="E477" t="inlineStr">
        <is>
          <t>Sales:SVOD Revenue</t>
        </is>
      </c>
      <c r="F477" t="inlineStr">
        <is>
          <t>Invoice</t>
        </is>
      </c>
      <c r="G477" t="inlineStr">
        <is>
          <t>INV1125830</t>
        </is>
      </c>
      <c r="K477" t="inlineStr">
        <is>
          <t>SVOD / Subscription</t>
        </is>
      </c>
      <c r="M477" t="inlineStr">
        <is>
          <t>https://qbo.intuit.com/app/invoice?txnId=1150</t>
        </is>
      </c>
    </row>
    <row r="478">
      <c r="A478" s="49" t="n">
        <v>46063</v>
      </c>
      <c r="B478" t="inlineStr">
        <is>
          <t>Lil' Devils Lounge</t>
        </is>
      </c>
      <c r="C478" s="11" t="n">
        <v>818.65</v>
      </c>
      <c r="D478" t="n">
        <v>1100</v>
      </c>
      <c r="E478" t="inlineStr">
        <is>
          <t>Accounts Receivable (A/R)</t>
        </is>
      </c>
      <c r="F478" t="inlineStr">
        <is>
          <t>Invoice</t>
        </is>
      </c>
      <c r="G478" t="inlineStr">
        <is>
          <t>INV1125830</t>
        </is>
      </c>
      <c r="M478" t="inlineStr">
        <is>
          <t>https://qbo.intuit.com/app/invoice?txnId=1150</t>
        </is>
      </c>
    </row>
    <row r="479">
      <c r="A479" s="49" t="n">
        <v>46063</v>
      </c>
      <c r="B479" t="inlineStr">
        <is>
          <t>Lil' Devils Lounge</t>
        </is>
      </c>
      <c r="C479" s="11" t="n">
        <v>-68.65000000000001</v>
      </c>
      <c r="D479" t="n">
        <v>2840</v>
      </c>
      <c r="E479" t="inlineStr">
        <is>
          <t>Sales &amp; Use Tax Payable:Nevada Department of Taxation Payable</t>
        </is>
      </c>
      <c r="F479" t="inlineStr">
        <is>
          <t>Invoice</t>
        </is>
      </c>
      <c r="G479" t="inlineStr">
        <is>
          <t>INV1125830</t>
        </is>
      </c>
      <c r="M479" t="inlineStr">
        <is>
          <t>https://qbo.intuit.com/app/invoice?txnId=1150</t>
        </is>
      </c>
    </row>
    <row r="480">
      <c r="A480" s="49" t="n">
        <v>46063</v>
      </c>
      <c r="B480" t="inlineStr">
        <is>
          <t>Lil' Devils Lounge</t>
        </is>
      </c>
      <c r="C480" s="11" t="n">
        <v>150</v>
      </c>
      <c r="D480" t="n">
        <v>4010</v>
      </c>
      <c r="E480" t="inlineStr">
        <is>
          <t>Sales:SVOD Revenue</t>
        </is>
      </c>
      <c r="F480" t="inlineStr">
        <is>
          <t>CreditMemo</t>
        </is>
      </c>
      <c r="G480" t="inlineStr">
        <is>
          <t>INV1125831</t>
        </is>
      </c>
      <c r="K480" t="inlineStr">
        <is>
          <t>SVOD / Subscription</t>
        </is>
      </c>
      <c r="M480" t="inlineStr">
        <is>
          <t>https://qbo.intuit.com/app/creditmemo?txnId=1152</t>
        </is>
      </c>
    </row>
    <row r="481">
      <c r="A481" s="49" t="n">
        <v>46063</v>
      </c>
      <c r="B481" t="inlineStr">
        <is>
          <t>Lil' Devils Lounge</t>
        </is>
      </c>
      <c r="C481" s="11" t="n">
        <v>-163.73</v>
      </c>
      <c r="D481" t="n">
        <v>1100</v>
      </c>
      <c r="E481" t="inlineStr">
        <is>
          <t>Accounts Receivable (A/R)</t>
        </is>
      </c>
      <c r="F481" t="inlineStr">
        <is>
          <t>CreditMemo</t>
        </is>
      </c>
      <c r="G481" t="inlineStr">
        <is>
          <t>INV1125831</t>
        </is>
      </c>
      <c r="M481" t="inlineStr">
        <is>
          <t>https://qbo.intuit.com/app/creditmemo?txnId=1152</t>
        </is>
      </c>
    </row>
    <row r="482">
      <c r="A482" s="49" t="n">
        <v>46063</v>
      </c>
      <c r="B482" t="inlineStr">
        <is>
          <t>Lil' Devils Lounge</t>
        </is>
      </c>
      <c r="C482" s="11" t="n">
        <v>13.73</v>
      </c>
      <c r="D482" t="n">
        <v>2840</v>
      </c>
      <c r="E482" t="inlineStr">
        <is>
          <t>Sales &amp; Use Tax Payable:Nevada Department of Taxation Payable</t>
        </is>
      </c>
      <c r="F482" t="inlineStr">
        <is>
          <t>CreditMemo</t>
        </is>
      </c>
      <c r="G482" t="inlineStr">
        <is>
          <t>INV1125831</t>
        </is>
      </c>
      <c r="M482" t="inlineStr">
        <is>
          <t>https://qbo.intuit.com/app/creditmemo?txnId=1152</t>
        </is>
      </c>
    </row>
    <row r="483">
      <c r="A483" s="49" t="n">
        <v>46063</v>
      </c>
      <c r="B483" t="inlineStr">
        <is>
          <t>Airvuz</t>
        </is>
      </c>
      <c r="C483" s="11" t="n">
        <v>-14466.54</v>
      </c>
      <c r="D483" t="n">
        <v>2000</v>
      </c>
      <c r="E483" t="inlineStr">
        <is>
          <t>Accounts Payable (A/P)</t>
        </is>
      </c>
      <c r="F483" t="inlineStr">
        <is>
          <t>Bill</t>
        </is>
      </c>
      <c r="G483" t="inlineStr">
        <is>
          <t>24 45</t>
        </is>
      </c>
      <c r="M483" t="inlineStr">
        <is>
          <t>https://qbo.intuit.com/app/bill?txnId=1162</t>
        </is>
      </c>
    </row>
    <row r="484">
      <c r="A484" s="49" t="n">
        <v>46063</v>
      </c>
      <c r="B484" t="inlineStr">
        <is>
          <t>Airvuz</t>
        </is>
      </c>
      <c r="C484" s="11" t="n">
        <v>14466.54</v>
      </c>
      <c r="D484" t="n">
        <v>5145</v>
      </c>
      <c r="E484" t="inlineStr">
        <is>
          <t>Cost of Goods Sold:Content Revenue Sharing</t>
        </is>
      </c>
      <c r="F484" t="inlineStr">
        <is>
          <t>Bill</t>
        </is>
      </c>
      <c r="G484" t="inlineStr">
        <is>
          <t>24 45</t>
        </is>
      </c>
      <c r="I484" t="inlineStr">
        <is>
          <t>Content &amp; Licensing Fees</t>
        </is>
      </c>
      <c r="J484" t="inlineStr">
        <is>
          <t>COST OF REVENUE:Content &amp; Licensing</t>
        </is>
      </c>
      <c r="K484" t="inlineStr">
        <is>
          <t>Programmatic Ad Revenue</t>
        </is>
      </c>
      <c r="M484" t="inlineStr">
        <is>
          <t>https://qbo.intuit.com/app/bill?txnId=1162</t>
        </is>
      </c>
    </row>
    <row r="485">
      <c r="A485" s="49" t="n">
        <v>46063</v>
      </c>
      <c r="B485" t="inlineStr">
        <is>
          <t>Peter MacKenzie</t>
        </is>
      </c>
      <c r="C485" s="11" t="n">
        <v>-5749.39</v>
      </c>
      <c r="D485" t="n">
        <v>2000</v>
      </c>
      <c r="E485" t="inlineStr">
        <is>
          <t>Accounts Payable (A/P)</t>
        </is>
      </c>
      <c r="F485" t="inlineStr">
        <is>
          <t>Bill</t>
        </is>
      </c>
      <c r="G485" t="inlineStr">
        <is>
          <t>LP021026</t>
        </is>
      </c>
      <c r="M485" t="inlineStr">
        <is>
          <t>https://qbo.intuit.com/app/bill?txnId=1168</t>
        </is>
      </c>
    </row>
    <row r="486">
      <c r="A486" s="49" t="n">
        <v>46063</v>
      </c>
      <c r="B486" t="inlineStr">
        <is>
          <t>Peter MacKenzie</t>
        </is>
      </c>
      <c r="C486" s="11" t="n">
        <v>6042</v>
      </c>
      <c r="E486" t="inlineStr">
        <is>
          <t>Legal and Professional Services:Consulting Expenses</t>
        </is>
      </c>
      <c r="F486" t="inlineStr">
        <is>
          <t>Bill</t>
        </is>
      </c>
      <c r="G486" t="inlineStr">
        <is>
          <t>LP021026</t>
        </is>
      </c>
      <c r="M486" t="inlineStr">
        <is>
          <t>https://qbo.intuit.com/app/bill?txnId=1168</t>
        </is>
      </c>
    </row>
    <row r="487">
      <c r="A487" s="49" t="n">
        <v>46063</v>
      </c>
      <c r="B487" t="inlineStr">
        <is>
          <t>Peter MacKenzie</t>
        </is>
      </c>
      <c r="C487" s="11" t="n">
        <v>-292.61</v>
      </c>
      <c r="D487" t="n">
        <v>6092</v>
      </c>
      <c r="E487" t="inlineStr">
        <is>
          <t>Contractor Reimbursement Expense:Contractor Benefits</t>
        </is>
      </c>
      <c r="F487" t="inlineStr">
        <is>
          <t>Bill</t>
        </is>
      </c>
      <c r="G487" t="inlineStr">
        <is>
          <t>LP021026</t>
        </is>
      </c>
      <c r="M487" t="inlineStr">
        <is>
          <t>https://qbo.intuit.com/app/bill?txnId=1168</t>
        </is>
      </c>
    </row>
    <row r="488">
      <c r="A488" s="49" t="n">
        <v>46063</v>
      </c>
      <c r="B488" t="inlineStr">
        <is>
          <t>MacWorks (Craig)</t>
        </is>
      </c>
      <c r="C488" s="11" t="n">
        <v>-1270.9</v>
      </c>
      <c r="D488" t="n">
        <v>2000</v>
      </c>
      <c r="E488" t="inlineStr">
        <is>
          <t>Accounts Payable (A/P)</t>
        </is>
      </c>
      <c r="F488" t="inlineStr">
        <is>
          <t>Bill</t>
        </is>
      </c>
      <c r="G488" t="inlineStr">
        <is>
          <t>123</t>
        </is>
      </c>
      <c r="M488" t="inlineStr">
        <is>
          <t>https://qbo.intuit.com/app/bill?txnId=1173</t>
        </is>
      </c>
    </row>
    <row r="489">
      <c r="A489" s="49" t="n">
        <v>46063</v>
      </c>
      <c r="B489" t="inlineStr">
        <is>
          <t>MacWorks (Craig)</t>
        </is>
      </c>
      <c r="C489" s="11" t="n">
        <v>1270.9</v>
      </c>
      <c r="E489" t="inlineStr">
        <is>
          <t>Contractor Reimbursement Expense:Contractor Travel Reimbursement</t>
        </is>
      </c>
      <c r="F489" t="inlineStr">
        <is>
          <t>Bill</t>
        </is>
      </c>
      <c r="G489" t="inlineStr">
        <is>
          <t>123</t>
        </is>
      </c>
      <c r="M489" t="inlineStr">
        <is>
          <t>https://qbo.intuit.com/app/bill?txnId=1173</t>
        </is>
      </c>
    </row>
    <row r="490">
      <c r="A490" s="49" t="n">
        <v>46062</v>
      </c>
      <c r="B490" t="inlineStr">
        <is>
          <t>Eric Angelo Espiritu</t>
        </is>
      </c>
      <c r="C490" s="11" t="n">
        <v>-400</v>
      </c>
      <c r="D490" t="n">
        <v>2000</v>
      </c>
      <c r="E490" t="inlineStr">
        <is>
          <t>Accounts Payable (A/P)</t>
        </is>
      </c>
      <c r="F490" t="inlineStr">
        <is>
          <t>Bill</t>
        </is>
      </c>
      <c r="G490" t="inlineStr">
        <is>
          <t>02092026</t>
        </is>
      </c>
      <c r="M490" t="inlineStr">
        <is>
          <t>https://qbo.intuit.com/app/bill?txnId=1237</t>
        </is>
      </c>
    </row>
    <row r="491">
      <c r="A491" s="49" t="n">
        <v>46062</v>
      </c>
      <c r="B491" t="inlineStr">
        <is>
          <t>Eric Angelo Espiritu</t>
        </is>
      </c>
      <c r="C491" s="11" t="n">
        <v>400</v>
      </c>
      <c r="E491" t="inlineStr">
        <is>
          <t>Legal and Professional Services:Consulting Expenses</t>
        </is>
      </c>
      <c r="F491" t="inlineStr">
        <is>
          <t>Bill</t>
        </is>
      </c>
      <c r="G491" t="inlineStr">
        <is>
          <t>02092026</t>
        </is>
      </c>
      <c r="M491" t="inlineStr">
        <is>
          <t>https://qbo.intuit.com/app/bill?txnId=1237</t>
        </is>
      </c>
    </row>
    <row r="492">
      <c r="A492" s="49" t="n">
        <v>46062</v>
      </c>
      <c r="B492" t="inlineStr">
        <is>
          <t>Toptal.com</t>
        </is>
      </c>
      <c r="C492" s="11" t="n">
        <v>79</v>
      </c>
      <c r="D492" t="n">
        <v>6175</v>
      </c>
      <c r="E492" t="inlineStr">
        <is>
          <t>Adminstrative Expenses:Contractor Recruiting</t>
        </is>
      </c>
      <c r="F492" t="inlineStr">
        <is>
          <t>Purchase</t>
        </is>
      </c>
      <c r="I492" t="inlineStr">
        <is>
          <t>Professional Fees</t>
        </is>
      </c>
      <c r="J492" t="inlineStr">
        <is>
          <t>GENERAL &amp; ADMINISTRATIVE:HR &amp; People Ops</t>
        </is>
      </c>
      <c r="M492" t="inlineStr">
        <is>
          <t>https://qbo.intuit.com/app/expense?txnId=1410</t>
        </is>
      </c>
    </row>
    <row r="493">
      <c r="A493" s="49" t="n">
        <v>46062</v>
      </c>
      <c r="B493" t="inlineStr">
        <is>
          <t>Toptal.com</t>
        </is>
      </c>
      <c r="C493" s="11" t="n">
        <v>-79</v>
      </c>
      <c r="D493" t="n">
        <v>1010</v>
      </c>
      <c r="E493" t="inlineStr">
        <is>
          <t>LOOP TV Main Checking (5210) - 1</t>
        </is>
      </c>
      <c r="F493" t="inlineStr">
        <is>
          <t>Purchase</t>
        </is>
      </c>
      <c r="M493" t="inlineStr">
        <is>
          <t>https://qbo.intuit.com/app/expense?txnId=1410</t>
        </is>
      </c>
    </row>
    <row r="494">
      <c r="A494" s="49" t="n">
        <v>46062</v>
      </c>
      <c r="B494" t="inlineStr">
        <is>
          <t>SCALELLP</t>
        </is>
      </c>
      <c r="C494" s="11" t="n">
        <v>20895</v>
      </c>
      <c r="D494" t="n">
        <v>2000</v>
      </c>
      <c r="E494" t="inlineStr">
        <is>
          <t>Accounts Payable (A/P)</t>
        </is>
      </c>
      <c r="F494" t="inlineStr">
        <is>
          <t>BillPayment</t>
        </is>
      </c>
      <c r="M494" t="inlineStr">
        <is>
          <t>https://qbo.intuit.com/app/billpayment?txnId=1300000073</t>
        </is>
      </c>
    </row>
    <row r="495">
      <c r="A495" s="49" t="n">
        <v>46062</v>
      </c>
      <c r="B495" t="inlineStr">
        <is>
          <t>SCALELLP</t>
        </is>
      </c>
      <c r="C495" s="11" t="n">
        <v>-20895</v>
      </c>
      <c r="D495" t="n">
        <v>1010</v>
      </c>
      <c r="E495" t="inlineStr">
        <is>
          <t>LOOP TV Main Checking (5210) - 1</t>
        </is>
      </c>
      <c r="F495" t="inlineStr">
        <is>
          <t>BillPayment</t>
        </is>
      </c>
      <c r="M495" t="inlineStr">
        <is>
          <t>https://qbo.intuit.com/app/billpayment?txnId=1300000073</t>
        </is>
      </c>
    </row>
    <row r="496">
      <c r="A496" s="49" t="n">
        <v>46062</v>
      </c>
      <c r="B496" t="inlineStr">
        <is>
          <t>Sigma Computing, Inc.</t>
        </is>
      </c>
      <c r="C496" s="11" t="n">
        <v>59800</v>
      </c>
      <c r="D496" t="n">
        <v>2000</v>
      </c>
      <c r="E496" t="inlineStr">
        <is>
          <t>Accounts Payable (A/P)</t>
        </is>
      </c>
      <c r="F496" t="inlineStr">
        <is>
          <t>BillPayment</t>
        </is>
      </c>
      <c r="M496" t="inlineStr">
        <is>
          <t>https://qbo.intuit.com/app/billpayment?txnId=1300000071</t>
        </is>
      </c>
    </row>
    <row r="497">
      <c r="A497" s="49" t="n">
        <v>46062</v>
      </c>
      <c r="B497" t="inlineStr">
        <is>
          <t>Sigma Computing, Inc.</t>
        </is>
      </c>
      <c r="C497" s="11" t="n">
        <v>-59800</v>
      </c>
      <c r="D497" t="n">
        <v>1010</v>
      </c>
      <c r="E497" t="inlineStr">
        <is>
          <t>LOOP TV Main Checking (5210) - 1</t>
        </is>
      </c>
      <c r="F497" t="inlineStr">
        <is>
          <t>BillPayment</t>
        </is>
      </c>
      <c r="M497" t="inlineStr">
        <is>
          <t>https://qbo.intuit.com/app/billpayment?txnId=1300000071</t>
        </is>
      </c>
    </row>
    <row r="498">
      <c r="A498" s="49" t="n">
        <v>46062</v>
      </c>
      <c r="B498" t="inlineStr">
        <is>
          <t>Marko Turkalj</t>
        </is>
      </c>
      <c r="C498" s="11" t="n">
        <v>-2125</v>
      </c>
      <c r="D498" t="n">
        <v>2000</v>
      </c>
      <c r="E498" t="inlineStr">
        <is>
          <t>Accounts Payable (A/P)</t>
        </is>
      </c>
      <c r="F498" t="inlineStr">
        <is>
          <t>Bill</t>
        </is>
      </c>
      <c r="G498" t="inlineStr">
        <is>
          <t>MARKO-FEB2026-01/15</t>
        </is>
      </c>
      <c r="M498" t="inlineStr">
        <is>
          <t>https://qbo.intuit.com/app/bill?txnId=1144</t>
        </is>
      </c>
    </row>
    <row r="499">
      <c r="A499" s="49" t="n">
        <v>46062</v>
      </c>
      <c r="B499" t="inlineStr">
        <is>
          <t>Marko Turkalj</t>
        </is>
      </c>
      <c r="C499" s="11" t="n">
        <v>2125</v>
      </c>
      <c r="E499" t="inlineStr">
        <is>
          <t>Legal and Professional Services:Consulting Expenses</t>
        </is>
      </c>
      <c r="F499" t="inlineStr">
        <is>
          <t>Bill</t>
        </is>
      </c>
      <c r="G499" t="inlineStr">
        <is>
          <t>MARKO-FEB2026-01/15</t>
        </is>
      </c>
      <c r="M499" t="inlineStr">
        <is>
          <t>https://qbo.intuit.com/app/bill?txnId=1144</t>
        </is>
      </c>
    </row>
    <row r="500">
      <c r="A500" s="49" t="n">
        <v>46062</v>
      </c>
      <c r="B500" t="inlineStr">
        <is>
          <t>Vistar Media INC.</t>
        </is>
      </c>
      <c r="C500" s="11" t="n">
        <v>2500</v>
      </c>
      <c r="D500" t="n">
        <v>2000</v>
      </c>
      <c r="E500" t="inlineStr">
        <is>
          <t>Accounts Payable (A/P)</t>
        </is>
      </c>
      <c r="F500" t="inlineStr">
        <is>
          <t>BillPayment</t>
        </is>
      </c>
      <c r="M500" t="inlineStr">
        <is>
          <t>https://qbo.intuit.com/app/billpayment?txnId=1300000072</t>
        </is>
      </c>
    </row>
    <row r="501">
      <c r="A501" s="49" t="n">
        <v>46062</v>
      </c>
      <c r="B501" t="inlineStr">
        <is>
          <t>Vistar Media INC.</t>
        </is>
      </c>
      <c r="C501" s="11" t="n">
        <v>-2500</v>
      </c>
      <c r="D501" t="n">
        <v>1010</v>
      </c>
      <c r="E501" t="inlineStr">
        <is>
          <t>LOOP TV Main Checking (5210) - 1</t>
        </is>
      </c>
      <c r="F501" t="inlineStr">
        <is>
          <t>BillPayment</t>
        </is>
      </c>
      <c r="M501" t="inlineStr">
        <is>
          <t>https://qbo.intuit.com/app/billpayment?txnId=1300000072</t>
        </is>
      </c>
    </row>
    <row r="502">
      <c r="A502" s="49" t="n">
        <v>46062</v>
      </c>
      <c r="B502" t="inlineStr">
        <is>
          <t>MobileRider Networks, LLC</t>
        </is>
      </c>
      <c r="C502" s="11" t="n">
        <v>1696.12</v>
      </c>
      <c r="D502" t="n">
        <v>2000</v>
      </c>
      <c r="E502" t="inlineStr">
        <is>
          <t>Accounts Payable (A/P)</t>
        </is>
      </c>
      <c r="F502" t="inlineStr">
        <is>
          <t>BillPayment</t>
        </is>
      </c>
      <c r="G502" t="inlineStr">
        <is>
          <t>13</t>
        </is>
      </c>
      <c r="M502" t="inlineStr">
        <is>
          <t>https://qbo.intuit.com/app/billpayment?txnId=1129</t>
        </is>
      </c>
    </row>
    <row r="503">
      <c r="A503" s="49" t="n">
        <v>46062</v>
      </c>
      <c r="B503" t="inlineStr">
        <is>
          <t>MobileRider Networks, LLC</t>
        </is>
      </c>
      <c r="C503" s="11" t="n">
        <v>-1696.12</v>
      </c>
      <c r="D503" t="n">
        <v>1010</v>
      </c>
      <c r="E503" t="inlineStr">
        <is>
          <t>LOOP TV Main Checking (5210) - 1</t>
        </is>
      </c>
      <c r="F503" t="inlineStr">
        <is>
          <t>BillPayment</t>
        </is>
      </c>
      <c r="G503" t="inlineStr">
        <is>
          <t>13</t>
        </is>
      </c>
      <c r="M503" t="inlineStr">
        <is>
          <t>https://qbo.intuit.com/app/billpayment?txnId=1129</t>
        </is>
      </c>
    </row>
    <row r="504">
      <c r="A504" s="49" t="n">
        <v>46062</v>
      </c>
      <c r="B504" t="inlineStr">
        <is>
          <t>BroadSign</t>
        </is>
      </c>
      <c r="C504" s="11" t="n">
        <v>-39.32</v>
      </c>
      <c r="D504" t="n">
        <v>1100</v>
      </c>
      <c r="E504" t="inlineStr">
        <is>
          <t>Accounts Receivable (A/R)</t>
        </is>
      </c>
      <c r="F504" t="inlineStr">
        <is>
          <t>Payment</t>
        </is>
      </c>
      <c r="M504" t="inlineStr">
        <is>
          <t>https://qbo.intuit.com/app/recvpayment?txnId=1137</t>
        </is>
      </c>
    </row>
    <row r="505">
      <c r="A505" s="49" t="n">
        <v>46062</v>
      </c>
      <c r="B505" t="inlineStr">
        <is>
          <t>BroadSign</t>
        </is>
      </c>
      <c r="C505" s="11" t="n">
        <v>-155.29</v>
      </c>
      <c r="D505" t="n">
        <v>1100</v>
      </c>
      <c r="E505" t="inlineStr">
        <is>
          <t>Accounts Receivable (A/R)</t>
        </is>
      </c>
      <c r="F505" t="inlineStr">
        <is>
          <t>Payment</t>
        </is>
      </c>
      <c r="M505" t="inlineStr">
        <is>
          <t>https://qbo.intuit.com/app/recvpayment?txnId=1137</t>
        </is>
      </c>
    </row>
    <row r="506">
      <c r="A506" s="49" t="n">
        <v>46062</v>
      </c>
      <c r="B506" t="inlineStr">
        <is>
          <t>BroadSign</t>
        </is>
      </c>
      <c r="C506" s="11" t="n">
        <v>194.61</v>
      </c>
      <c r="D506" t="n">
        <v>1010</v>
      </c>
      <c r="E506" t="inlineStr">
        <is>
          <t>LOOP TV Main Checking (5210) - 1</t>
        </is>
      </c>
      <c r="F506" t="inlineStr">
        <is>
          <t>Payment</t>
        </is>
      </c>
      <c r="M506" t="inlineStr">
        <is>
          <t>https://qbo.intuit.com/app/recvpayment?txnId=1137</t>
        </is>
      </c>
    </row>
    <row r="507">
      <c r="A507" s="49" t="n">
        <v>46062</v>
      </c>
      <c r="B507" t="inlineStr">
        <is>
          <t>Mike Bugiloli</t>
        </is>
      </c>
      <c r="C507" s="11" t="n">
        <v>-4000</v>
      </c>
      <c r="D507" t="n">
        <v>2000</v>
      </c>
      <c r="E507" t="inlineStr">
        <is>
          <t>Accounts Payable (A/P)</t>
        </is>
      </c>
      <c r="F507" t="inlineStr">
        <is>
          <t>Bill</t>
        </is>
      </c>
      <c r="G507" t="inlineStr">
        <is>
          <t>#1</t>
        </is>
      </c>
      <c r="M507" t="inlineStr">
        <is>
          <t>https://qbo.intuit.com/app/bill?txnId=1145</t>
        </is>
      </c>
    </row>
    <row r="508">
      <c r="A508" s="49" t="n">
        <v>46062</v>
      </c>
      <c r="B508" t="inlineStr">
        <is>
          <t>Mike Bugiloli</t>
        </is>
      </c>
      <c r="C508" s="11" t="n">
        <v>4000</v>
      </c>
      <c r="E508" t="inlineStr">
        <is>
          <t>Legal and Professional Services:Consulting Expenses</t>
        </is>
      </c>
      <c r="F508" t="inlineStr">
        <is>
          <t>Bill</t>
        </is>
      </c>
      <c r="G508" t="inlineStr">
        <is>
          <t>#1</t>
        </is>
      </c>
      <c r="M508" t="inlineStr">
        <is>
          <t>https://qbo.intuit.com/app/bill?txnId=1145</t>
        </is>
      </c>
    </row>
    <row r="509">
      <c r="A509" s="49" t="n">
        <v>46062</v>
      </c>
      <c r="B509" t="inlineStr">
        <is>
          <t>Indicue, Inc.</t>
        </is>
      </c>
      <c r="C509" s="11" t="n">
        <v>1331.35</v>
      </c>
      <c r="D509" t="n">
        <v>2000</v>
      </c>
      <c r="E509" t="inlineStr">
        <is>
          <t>Accounts Payable (A/P)</t>
        </is>
      </c>
      <c r="F509" t="inlineStr">
        <is>
          <t>BillPayment</t>
        </is>
      </c>
      <c r="G509" t="inlineStr">
        <is>
          <t>16</t>
        </is>
      </c>
      <c r="M509" t="inlineStr">
        <is>
          <t>https://qbo.intuit.com/app/billpayment?txnId=1238</t>
        </is>
      </c>
    </row>
    <row r="510">
      <c r="A510" s="49" t="n">
        <v>46062</v>
      </c>
      <c r="B510" t="inlineStr">
        <is>
          <t>Indicue, Inc.</t>
        </is>
      </c>
      <c r="C510" s="11" t="n">
        <v>-1331.35</v>
      </c>
      <c r="D510" t="n">
        <v>1010</v>
      </c>
      <c r="E510" t="inlineStr">
        <is>
          <t>LOOP TV Main Checking (5210) - 1</t>
        </is>
      </c>
      <c r="F510" t="inlineStr">
        <is>
          <t>BillPayment</t>
        </is>
      </c>
      <c r="G510" t="inlineStr">
        <is>
          <t>16</t>
        </is>
      </c>
      <c r="M510" t="inlineStr">
        <is>
          <t>https://qbo.intuit.com/app/billpayment?txnId=1238</t>
        </is>
      </c>
    </row>
    <row r="511">
      <c r="A511" s="49" t="n">
        <v>46062</v>
      </c>
      <c r="B511" t="inlineStr">
        <is>
          <t>Indicue, Inc.</t>
        </is>
      </c>
      <c r="C511" s="11" t="n">
        <v>6305.73</v>
      </c>
      <c r="D511" t="n">
        <v>2000</v>
      </c>
      <c r="E511" t="inlineStr">
        <is>
          <t>Accounts Payable (A/P)</t>
        </is>
      </c>
      <c r="F511" t="inlineStr">
        <is>
          <t>BillPayment</t>
        </is>
      </c>
      <c r="G511" t="inlineStr">
        <is>
          <t>17</t>
        </is>
      </c>
      <c r="M511" t="inlineStr">
        <is>
          <t>https://qbo.intuit.com/app/billpayment?txnId=1239</t>
        </is>
      </c>
    </row>
    <row r="512">
      <c r="A512" s="49" t="n">
        <v>46062</v>
      </c>
      <c r="B512" t="inlineStr">
        <is>
          <t>Indicue, Inc.</t>
        </is>
      </c>
      <c r="C512" s="11" t="n">
        <v>-6305.73</v>
      </c>
      <c r="D512" t="n">
        <v>1010</v>
      </c>
      <c r="E512" t="inlineStr">
        <is>
          <t>LOOP TV Main Checking (5210) - 1</t>
        </is>
      </c>
      <c r="F512" t="inlineStr">
        <is>
          <t>BillPayment</t>
        </is>
      </c>
      <c r="G512" t="inlineStr">
        <is>
          <t>17</t>
        </is>
      </c>
      <c r="M512" t="inlineStr">
        <is>
          <t>https://qbo.intuit.com/app/billpayment?txnId=1239</t>
        </is>
      </c>
    </row>
    <row r="513">
      <c r="A513" s="49" t="n">
        <v>46062</v>
      </c>
      <c r="B513" t="inlineStr">
        <is>
          <t>Jason Whiteside</t>
        </is>
      </c>
      <c r="C513" s="11" t="n">
        <v>-2800</v>
      </c>
      <c r="D513" t="n">
        <v>2000</v>
      </c>
      <c r="E513" t="inlineStr">
        <is>
          <t>Accounts Payable (A/P)</t>
        </is>
      </c>
      <c r="F513" t="inlineStr">
        <is>
          <t>Bill</t>
        </is>
      </c>
      <c r="G513" t="inlineStr">
        <is>
          <t>INV-9FFB1CD87</t>
        </is>
      </c>
      <c r="M513" t="inlineStr">
        <is>
          <t>https://qbo.intuit.com/app/bill?txnId=1130</t>
        </is>
      </c>
    </row>
    <row r="514">
      <c r="A514" s="49" t="n">
        <v>46062</v>
      </c>
      <c r="B514" t="inlineStr">
        <is>
          <t>Jason Whiteside</t>
        </is>
      </c>
      <c r="C514" s="11" t="n">
        <v>2800</v>
      </c>
      <c r="E514" t="inlineStr">
        <is>
          <t>Legal and Professional Services:Consulting Expenses</t>
        </is>
      </c>
      <c r="F514" t="inlineStr">
        <is>
          <t>Bill</t>
        </is>
      </c>
      <c r="G514" t="inlineStr">
        <is>
          <t>INV-9FFB1CD87</t>
        </is>
      </c>
      <c r="M514" t="inlineStr">
        <is>
          <t>https://qbo.intuit.com/app/bill?txnId=1130</t>
        </is>
      </c>
    </row>
    <row r="515">
      <c r="A515" s="49" t="n">
        <v>46062</v>
      </c>
      <c r="B515" t="inlineStr">
        <is>
          <t>IAG Insurance Services</t>
        </is>
      </c>
      <c r="C515" s="11" t="n">
        <v>17286.61</v>
      </c>
      <c r="D515" t="n">
        <v>2000</v>
      </c>
      <c r="E515" t="inlineStr">
        <is>
          <t>Accounts Payable (A/P)</t>
        </is>
      </c>
      <c r="F515" t="inlineStr">
        <is>
          <t>BillPayment</t>
        </is>
      </c>
      <c r="G515" t="inlineStr">
        <is>
          <t>14</t>
        </is>
      </c>
      <c r="M515" t="inlineStr">
        <is>
          <t>https://qbo.intuit.com/app/billpayment?txnId=1131</t>
        </is>
      </c>
    </row>
    <row r="516">
      <c r="A516" s="49" t="n">
        <v>46062</v>
      </c>
      <c r="B516" t="inlineStr">
        <is>
          <t>IAG Insurance Services</t>
        </is>
      </c>
      <c r="C516" s="11" t="n">
        <v>-17286.61</v>
      </c>
      <c r="D516" t="n">
        <v>1010</v>
      </c>
      <c r="E516" t="inlineStr">
        <is>
          <t>LOOP TV Main Checking (5210) - 1</t>
        </is>
      </c>
      <c r="F516" t="inlineStr">
        <is>
          <t>BillPayment</t>
        </is>
      </c>
      <c r="G516" t="inlineStr">
        <is>
          <t>14</t>
        </is>
      </c>
      <c r="M516" t="inlineStr">
        <is>
          <t>https://qbo.intuit.com/app/billpayment?txnId=1131</t>
        </is>
      </c>
    </row>
    <row r="517">
      <c r="A517" s="49" t="n">
        <v>46059</v>
      </c>
      <c r="B517" t="inlineStr">
        <is>
          <t>Jason Aldean's - Gatlinburg</t>
        </is>
      </c>
      <c r="C517" s="11" t="n">
        <v>162.56</v>
      </c>
      <c r="D517" t="n">
        <v>1290</v>
      </c>
      <c r="E517" t="inlineStr">
        <is>
          <t>Undeposited Funds</t>
        </is>
      </c>
      <c r="F517" t="inlineStr">
        <is>
          <t>Payment</t>
        </is>
      </c>
      <c r="M517" t="inlineStr">
        <is>
          <t>https://qbo.intuit.com/app/recvpayment?txnId=1113</t>
        </is>
      </c>
    </row>
    <row r="518">
      <c r="A518" s="49" t="n">
        <v>46059</v>
      </c>
      <c r="B518" t="inlineStr">
        <is>
          <t>Jason Aldean's - Gatlinburg</t>
        </is>
      </c>
      <c r="C518" s="11" t="n">
        <v>-162.56</v>
      </c>
      <c r="D518" t="n">
        <v>1100</v>
      </c>
      <c r="E518" t="inlineStr">
        <is>
          <t>Accounts Receivable (A/R)</t>
        </is>
      </c>
      <c r="F518" t="inlineStr">
        <is>
          <t>Payment</t>
        </is>
      </c>
      <c r="M518" t="inlineStr">
        <is>
          <t>https://qbo.intuit.com/app/recvpayment?txnId=1113</t>
        </is>
      </c>
    </row>
    <row r="519">
      <c r="A519" s="49" t="n">
        <v>46059</v>
      </c>
      <c r="B519" t="inlineStr">
        <is>
          <t>Jason Aldean's - Gatlinburg</t>
        </is>
      </c>
      <c r="C519" s="11" t="n">
        <v>162.56</v>
      </c>
      <c r="D519" t="n">
        <v>1290</v>
      </c>
      <c r="E519" t="inlineStr">
        <is>
          <t>Undeposited Funds</t>
        </is>
      </c>
      <c r="F519" t="inlineStr">
        <is>
          <t>Payment</t>
        </is>
      </c>
      <c r="M519" t="inlineStr">
        <is>
          <t>https://qbo.intuit.com/app/recvpayment?txnId=1114</t>
        </is>
      </c>
    </row>
    <row r="520">
      <c r="A520" s="49" t="n">
        <v>46059</v>
      </c>
      <c r="B520" t="inlineStr">
        <is>
          <t>Jason Aldean's - Gatlinburg</t>
        </is>
      </c>
      <c r="C520" s="11" t="n">
        <v>-162.56</v>
      </c>
      <c r="D520" t="n">
        <v>1100</v>
      </c>
      <c r="E520" t="inlineStr">
        <is>
          <t>Accounts Receivable (A/R)</t>
        </is>
      </c>
      <c r="F520" t="inlineStr">
        <is>
          <t>Payment</t>
        </is>
      </c>
      <c r="M520" t="inlineStr">
        <is>
          <t>https://qbo.intuit.com/app/recvpayment?txnId=1114</t>
        </is>
      </c>
    </row>
    <row r="521">
      <c r="A521" s="49" t="n">
        <v>46059</v>
      </c>
      <c r="B521" t="inlineStr">
        <is>
          <t>Slack</t>
        </is>
      </c>
      <c r="C521" s="11" t="n">
        <v>119.6</v>
      </c>
      <c r="D521" t="n">
        <v>6320</v>
      </c>
      <c r="E521" t="inlineStr">
        <is>
          <t>Web &amp; Digital Expenses:Software &amp; Apps</t>
        </is>
      </c>
      <c r="F521" t="inlineStr">
        <is>
          <t>Purchase</t>
        </is>
      </c>
      <c r="I521" t="inlineStr">
        <is>
          <t>SaaS &amp; Software Tools</t>
        </is>
      </c>
      <c r="J521" t="inlineStr">
        <is>
          <t>GENERAL &amp; ADMINISTRATIVE:Office &amp; Administration</t>
        </is>
      </c>
      <c r="M521" t="inlineStr">
        <is>
          <t>https://qbo.intuit.com/app/expense?txnId=1370</t>
        </is>
      </c>
    </row>
    <row r="522">
      <c r="A522" s="49" t="n">
        <v>46059</v>
      </c>
      <c r="B522" t="inlineStr">
        <is>
          <t>Slack</t>
        </is>
      </c>
      <c r="C522" s="11" t="n">
        <v>-119.6</v>
      </c>
      <c r="D522" t="n">
        <v>1010</v>
      </c>
      <c r="E522" t="inlineStr">
        <is>
          <t>LOOP TV Main Checking (5210) - 1</t>
        </is>
      </c>
      <c r="F522" t="inlineStr">
        <is>
          <t>Purchase</t>
        </is>
      </c>
      <c r="M522" t="inlineStr">
        <is>
          <t>https://qbo.intuit.com/app/expense?txnId=1370</t>
        </is>
      </c>
    </row>
    <row r="523">
      <c r="A523" s="49" t="n">
        <v>46059</v>
      </c>
      <c r="C523" s="11" t="n">
        <v>-280000</v>
      </c>
      <c r="E523" t="inlineStr">
        <is>
          <t>Paid In Capital</t>
        </is>
      </c>
      <c r="F523" t="inlineStr">
        <is>
          <t>Deposit</t>
        </is>
      </c>
      <c r="M523" t="inlineStr">
        <is>
          <t>https://qbo.intuit.com/app/deposit?txnId=1158</t>
        </is>
      </c>
    </row>
    <row r="524">
      <c r="A524" s="49" t="n">
        <v>46059</v>
      </c>
      <c r="C524" s="11" t="n">
        <v>280000</v>
      </c>
      <c r="D524" t="n">
        <v>1010</v>
      </c>
      <c r="E524" t="inlineStr">
        <is>
          <t>LOOP TV Main Checking (5210) - 1</t>
        </is>
      </c>
      <c r="F524" t="inlineStr">
        <is>
          <t>Deposit</t>
        </is>
      </c>
      <c r="M524" t="inlineStr">
        <is>
          <t>https://qbo.intuit.com/app/deposit?txnId=1158</t>
        </is>
      </c>
    </row>
    <row r="525">
      <c r="A525" s="49" t="n">
        <v>46059</v>
      </c>
      <c r="C525" s="11" t="n">
        <v>-1000</v>
      </c>
      <c r="D525" t="n">
        <v>4080</v>
      </c>
      <c r="E525" t="inlineStr">
        <is>
          <t>Uncategorized Income</t>
        </is>
      </c>
      <c r="F525" t="inlineStr">
        <is>
          <t>Deposit</t>
        </is>
      </c>
      <c r="M525" t="inlineStr">
        <is>
          <t>https://qbo.intuit.com/app/deposit?txnId=1405</t>
        </is>
      </c>
    </row>
    <row r="526">
      <c r="A526" s="49" t="n">
        <v>46059</v>
      </c>
      <c r="C526" s="11" t="n">
        <v>1000</v>
      </c>
      <c r="D526" t="n">
        <v>1010</v>
      </c>
      <c r="E526" t="inlineStr">
        <is>
          <t>LOOP TV Main Checking (5210) - 1</t>
        </is>
      </c>
      <c r="F526" t="inlineStr">
        <is>
          <t>Deposit</t>
        </is>
      </c>
      <c r="M526" t="inlineStr">
        <is>
          <t>https://qbo.intuit.com/app/deposit?txnId=1405</t>
        </is>
      </c>
    </row>
    <row r="527">
      <c r="A527" s="49" t="n">
        <v>46059</v>
      </c>
      <c r="C527" s="11" t="n">
        <v>-162.56</v>
      </c>
      <c r="D527" t="n">
        <v>1290</v>
      </c>
      <c r="E527" t="inlineStr">
        <is>
          <t>Undeposited Funds</t>
        </is>
      </c>
      <c r="F527" t="inlineStr">
        <is>
          <t>Deposit</t>
        </is>
      </c>
      <c r="M527" t="inlineStr">
        <is>
          <t>https://qbo.intuit.com/app/deposit?txnId=1119</t>
        </is>
      </c>
    </row>
    <row r="528">
      <c r="A528" s="49" t="n">
        <v>46059</v>
      </c>
      <c r="C528" s="11" t="n">
        <v>-162.56</v>
      </c>
      <c r="D528" t="n">
        <v>1290</v>
      </c>
      <c r="E528" t="inlineStr">
        <is>
          <t>Undeposited Funds</t>
        </is>
      </c>
      <c r="F528" t="inlineStr">
        <is>
          <t>Deposit</t>
        </is>
      </c>
      <c r="M528" t="inlineStr">
        <is>
          <t>https://qbo.intuit.com/app/deposit?txnId=1119</t>
        </is>
      </c>
    </row>
    <row r="529">
      <c r="A529" s="49" t="n">
        <v>46059</v>
      </c>
      <c r="C529" s="11" t="n">
        <v>325.12</v>
      </c>
      <c r="D529" t="n">
        <v>1010</v>
      </c>
      <c r="E529" t="inlineStr">
        <is>
          <t>LOOP TV Main Checking (5210) - 1</t>
        </is>
      </c>
      <c r="F529" t="inlineStr">
        <is>
          <t>Deposit</t>
        </is>
      </c>
      <c r="M529" t="inlineStr">
        <is>
          <t>https://qbo.intuit.com/app/deposit?txnId=1119</t>
        </is>
      </c>
    </row>
    <row r="530">
      <c r="A530" s="49" t="n">
        <v>46058</v>
      </c>
      <c r="B530" t="inlineStr">
        <is>
          <t>NeuralFrames</t>
        </is>
      </c>
      <c r="C530" s="11" t="n">
        <v>39</v>
      </c>
      <c r="D530" t="n">
        <v>6320</v>
      </c>
      <c r="E530" t="inlineStr">
        <is>
          <t>Web &amp; Digital Expenses:Software &amp; Apps</t>
        </is>
      </c>
      <c r="F530" t="inlineStr">
        <is>
          <t>Purchase</t>
        </is>
      </c>
      <c r="I530" t="inlineStr">
        <is>
          <t>SaaS &amp; Software Tools</t>
        </is>
      </c>
      <c r="J530" t="inlineStr">
        <is>
          <t>PRODUCT &amp; DESIGN:Product Management &amp; Design</t>
        </is>
      </c>
      <c r="M530" t="inlineStr">
        <is>
          <t>https://qbo.intuit.com/app/expense?txnId=1364</t>
        </is>
      </c>
    </row>
    <row r="531">
      <c r="A531" s="49" t="n">
        <v>46058</v>
      </c>
      <c r="B531" t="inlineStr">
        <is>
          <t>NeuralFrames</t>
        </is>
      </c>
      <c r="C531" s="11" t="n">
        <v>-39</v>
      </c>
      <c r="D531" t="n">
        <v>1010</v>
      </c>
      <c r="E531" t="inlineStr">
        <is>
          <t>LOOP TV Main Checking (5210) - 1</t>
        </is>
      </c>
      <c r="F531" t="inlineStr">
        <is>
          <t>Purchase</t>
        </is>
      </c>
      <c r="M531" t="inlineStr">
        <is>
          <t>https://qbo.intuit.com/app/expense?txnId=1364</t>
        </is>
      </c>
    </row>
    <row r="532">
      <c r="A532" s="49" t="n">
        <v>46058</v>
      </c>
      <c r="B532" t="inlineStr">
        <is>
          <t>Pro-Active Projects Ltd</t>
        </is>
      </c>
      <c r="C532" s="11" t="n">
        <v>-4429.37</v>
      </c>
      <c r="D532" t="n">
        <v>2000</v>
      </c>
      <c r="E532" t="inlineStr">
        <is>
          <t>Accounts Payable (A/P)</t>
        </is>
      </c>
      <c r="F532" t="inlineStr">
        <is>
          <t>Bill</t>
        </is>
      </c>
      <c r="G532" t="inlineStr">
        <is>
          <t>15883</t>
        </is>
      </c>
      <c r="M532" t="inlineStr">
        <is>
          <t>https://qbo.intuit.com/app/bill?txnId=1103</t>
        </is>
      </c>
    </row>
    <row r="533">
      <c r="A533" s="49" t="n">
        <v>46058</v>
      </c>
      <c r="B533" t="inlineStr">
        <is>
          <t>Pro-Active Projects Ltd</t>
        </is>
      </c>
      <c r="C533" s="11" t="n">
        <v>4429.37</v>
      </c>
      <c r="D533" t="n">
        <v>5140</v>
      </c>
      <c r="E533" t="inlineStr">
        <is>
          <t>Cost of Goods Sold:Digital Content Licensing</t>
        </is>
      </c>
      <c r="F533" t="inlineStr">
        <is>
          <t>Bill</t>
        </is>
      </c>
      <c r="G533" t="inlineStr">
        <is>
          <t>15883</t>
        </is>
      </c>
      <c r="I533" t="inlineStr">
        <is>
          <t>Content &amp; Licensing Fees</t>
        </is>
      </c>
      <c r="J533" t="inlineStr">
        <is>
          <t>COST OF REVENUE:Content &amp; Licensing</t>
        </is>
      </c>
      <c r="K533" t="inlineStr">
        <is>
          <t>Direct Ad Sales</t>
        </is>
      </c>
      <c r="M533" t="inlineStr">
        <is>
          <t>https://qbo.intuit.com/app/bill?txnId=1103</t>
        </is>
      </c>
    </row>
    <row r="534">
      <c r="A534" s="49" t="n">
        <v>46058</v>
      </c>
      <c r="B534" t="inlineStr">
        <is>
          <t>Sun Diner - Gatlinburg</t>
        </is>
      </c>
      <c r="C534" s="11" t="n">
        <v>-150</v>
      </c>
      <c r="D534" t="n">
        <v>4010</v>
      </c>
      <c r="E534" t="inlineStr">
        <is>
          <t>Sales:SVOD Revenue</t>
        </is>
      </c>
      <c r="F534" t="inlineStr">
        <is>
          <t>Invoice</t>
        </is>
      </c>
      <c r="G534" t="inlineStr">
        <is>
          <t>INV1125828</t>
        </is>
      </c>
      <c r="K534" t="inlineStr">
        <is>
          <t>SVOD / Subscription</t>
        </is>
      </c>
      <c r="M534" t="inlineStr">
        <is>
          <t>https://qbo.intuit.com/app/invoice?txnId=1148</t>
        </is>
      </c>
    </row>
    <row r="535">
      <c r="A535" s="49" t="n">
        <v>46058</v>
      </c>
      <c r="B535" t="inlineStr">
        <is>
          <t>Sun Diner - Gatlinburg</t>
        </is>
      </c>
      <c r="C535" s="11" t="n">
        <v>162.56</v>
      </c>
      <c r="D535" t="n">
        <v>1100</v>
      </c>
      <c r="E535" t="inlineStr">
        <is>
          <t>Accounts Receivable (A/R)</t>
        </is>
      </c>
      <c r="F535" t="inlineStr">
        <is>
          <t>Invoice</t>
        </is>
      </c>
      <c r="G535" t="inlineStr">
        <is>
          <t>INV1125828</t>
        </is>
      </c>
      <c r="M535" t="inlineStr">
        <is>
          <t>https://qbo.intuit.com/app/invoice?txnId=1148</t>
        </is>
      </c>
    </row>
    <row r="536">
      <c r="A536" s="49" t="n">
        <v>46058</v>
      </c>
      <c r="B536" t="inlineStr">
        <is>
          <t>Sun Diner - Gatlinburg</t>
        </is>
      </c>
      <c r="C536" s="11" t="n">
        <v>-12.56</v>
      </c>
      <c r="D536" t="n">
        <v>2840</v>
      </c>
      <c r="E536" t="inlineStr">
        <is>
          <t>Sales &amp; Use Tax Payable:Nevada Department of Taxation Payable</t>
        </is>
      </c>
      <c r="F536" t="inlineStr">
        <is>
          <t>Invoice</t>
        </is>
      </c>
      <c r="G536" t="inlineStr">
        <is>
          <t>INV1125828</t>
        </is>
      </c>
      <c r="M536" t="inlineStr">
        <is>
          <t>https://qbo.intuit.com/app/invoice?txnId=1148</t>
        </is>
      </c>
    </row>
    <row r="537">
      <c r="A537" s="49" t="n">
        <v>46058</v>
      </c>
      <c r="B537" t="inlineStr">
        <is>
          <t>Miranda Lambert’s Casa Rosa</t>
        </is>
      </c>
      <c r="C537" s="11" t="n">
        <v>-150</v>
      </c>
      <c r="D537" t="n">
        <v>4010</v>
      </c>
      <c r="E537" t="inlineStr">
        <is>
          <t>Sales:SVOD Revenue</t>
        </is>
      </c>
      <c r="F537" t="inlineStr">
        <is>
          <t>Invoice</t>
        </is>
      </c>
      <c r="G537" t="inlineStr">
        <is>
          <t>INV1125827</t>
        </is>
      </c>
      <c r="K537" t="inlineStr">
        <is>
          <t>SVOD / Subscription</t>
        </is>
      </c>
      <c r="M537" t="inlineStr">
        <is>
          <t>https://qbo.intuit.com/app/invoice?txnId=1147</t>
        </is>
      </c>
    </row>
    <row r="538">
      <c r="A538" s="49" t="n">
        <v>46058</v>
      </c>
      <c r="B538" t="inlineStr">
        <is>
          <t>Miranda Lambert’s Casa Rosa</t>
        </is>
      </c>
      <c r="C538" s="11" t="n">
        <v>162.56</v>
      </c>
      <c r="D538" t="n">
        <v>1100</v>
      </c>
      <c r="E538" t="inlineStr">
        <is>
          <t>Accounts Receivable (A/R)</t>
        </is>
      </c>
      <c r="F538" t="inlineStr">
        <is>
          <t>Invoice</t>
        </is>
      </c>
      <c r="G538" t="inlineStr">
        <is>
          <t>INV1125827</t>
        </is>
      </c>
      <c r="M538" t="inlineStr">
        <is>
          <t>https://qbo.intuit.com/app/invoice?txnId=1147</t>
        </is>
      </c>
    </row>
    <row r="539">
      <c r="A539" s="49" t="n">
        <v>46058</v>
      </c>
      <c r="B539" t="inlineStr">
        <is>
          <t>Miranda Lambert’s Casa Rosa</t>
        </is>
      </c>
      <c r="C539" s="11" t="n">
        <v>-12.56</v>
      </c>
      <c r="D539" t="n">
        <v>2840</v>
      </c>
      <c r="E539" t="inlineStr">
        <is>
          <t>Sales &amp; Use Tax Payable:Nevada Department of Taxation Payable</t>
        </is>
      </c>
      <c r="F539" t="inlineStr">
        <is>
          <t>Invoice</t>
        </is>
      </c>
      <c r="G539" t="inlineStr">
        <is>
          <t>INV1125827</t>
        </is>
      </c>
      <c r="M539" t="inlineStr">
        <is>
          <t>https://qbo.intuit.com/app/invoice?txnId=1147</t>
        </is>
      </c>
    </row>
    <row r="540">
      <c r="A540" s="49" t="n">
        <v>46057</v>
      </c>
      <c r="B540" t="inlineStr">
        <is>
          <t>OYO Hotel &amp; Casino</t>
        </is>
      </c>
      <c r="C540" s="11" t="n">
        <v>-150</v>
      </c>
      <c r="D540" t="n">
        <v>4010</v>
      </c>
      <c r="E540" t="inlineStr">
        <is>
          <t>Sales:SVOD Revenue</t>
        </is>
      </c>
      <c r="F540" t="inlineStr">
        <is>
          <t>Invoice</t>
        </is>
      </c>
      <c r="G540" t="inlineStr">
        <is>
          <t>INV1125810</t>
        </is>
      </c>
      <c r="K540" t="inlineStr">
        <is>
          <t>SVOD / Subscription</t>
        </is>
      </c>
      <c r="M540" t="inlineStr">
        <is>
          <t>https://qbo.intuit.com/app/invoice?txnId=1102</t>
        </is>
      </c>
    </row>
    <row r="541">
      <c r="A541" s="49" t="n">
        <v>46057</v>
      </c>
      <c r="B541" t="inlineStr">
        <is>
          <t>OYO Hotel &amp; Casino</t>
        </is>
      </c>
      <c r="C541" s="11" t="n">
        <v>150</v>
      </c>
      <c r="D541" t="n">
        <v>1100</v>
      </c>
      <c r="E541" t="inlineStr">
        <is>
          <t>Accounts Receivable (A/R)</t>
        </is>
      </c>
      <c r="F541" t="inlineStr">
        <is>
          <t>Invoice</t>
        </is>
      </c>
      <c r="G541" t="inlineStr">
        <is>
          <t>INV1125810</t>
        </is>
      </c>
      <c r="M541" t="inlineStr">
        <is>
          <t>https://qbo.intuit.com/app/invoice?txnId=1102</t>
        </is>
      </c>
    </row>
    <row r="542">
      <c r="A542" s="49" t="n">
        <v>46057</v>
      </c>
      <c r="B542" t="inlineStr">
        <is>
          <t>Public Storage</t>
        </is>
      </c>
      <c r="C542" s="11" t="n">
        <v>484</v>
      </c>
      <c r="D542" t="n">
        <v>6165</v>
      </c>
      <c r="E542" t="inlineStr">
        <is>
          <t>Adminstrative Expenses:Storage Fees</t>
        </is>
      </c>
      <c r="F542" t="inlineStr">
        <is>
          <t>Purchase</t>
        </is>
      </c>
      <c r="I542" t="inlineStr">
        <is>
          <t>Facilities &amp; Admin</t>
        </is>
      </c>
      <c r="J542" t="inlineStr">
        <is>
          <t>TECHNOLOGY &amp; OPERATIONS:Device &amp; Logistics</t>
        </is>
      </c>
      <c r="M542" t="inlineStr">
        <is>
          <t>https://qbo.intuit.com/app/expense?txnId=1367</t>
        </is>
      </c>
    </row>
    <row r="543">
      <c r="A543" s="49" t="n">
        <v>46057</v>
      </c>
      <c r="B543" t="inlineStr">
        <is>
          <t>Public Storage</t>
        </is>
      </c>
      <c r="C543" s="11" t="n">
        <v>-484</v>
      </c>
      <c r="D543" t="n">
        <v>1010</v>
      </c>
      <c r="E543" t="inlineStr">
        <is>
          <t>LOOP TV Main Checking (5210) - 1</t>
        </is>
      </c>
      <c r="F543" t="inlineStr">
        <is>
          <t>Purchase</t>
        </is>
      </c>
      <c r="M543" t="inlineStr">
        <is>
          <t>https://qbo.intuit.com/app/expense?txnId=1367</t>
        </is>
      </c>
    </row>
    <row r="544">
      <c r="A544" s="49" t="n">
        <v>46057</v>
      </c>
      <c r="B544" t="inlineStr">
        <is>
          <t>Amagi</t>
        </is>
      </c>
      <c r="C544" s="11" t="n">
        <v>-1.44</v>
      </c>
      <c r="D544" t="n">
        <v>1100</v>
      </c>
      <c r="E544" t="inlineStr">
        <is>
          <t>Accounts Receivable (A/R)</t>
        </is>
      </c>
      <c r="F544" t="inlineStr">
        <is>
          <t>Payment</t>
        </is>
      </c>
      <c r="G544" t="inlineStr">
        <is>
          <t>AMG-JAN</t>
        </is>
      </c>
      <c r="M544" t="inlineStr">
        <is>
          <t>https://qbo.intuit.com/app/recvpayment?txnId=1106</t>
        </is>
      </c>
    </row>
    <row r="545">
      <c r="A545" s="49" t="n">
        <v>46057</v>
      </c>
      <c r="B545" t="inlineStr">
        <is>
          <t>Amagi</t>
        </is>
      </c>
      <c r="C545" s="11" t="n">
        <v>-8548.860000000001</v>
      </c>
      <c r="D545" t="n">
        <v>1100</v>
      </c>
      <c r="E545" t="inlineStr">
        <is>
          <t>Accounts Receivable (A/R)</t>
        </is>
      </c>
      <c r="F545" t="inlineStr">
        <is>
          <t>Payment</t>
        </is>
      </c>
      <c r="G545" t="inlineStr">
        <is>
          <t>AMG-JAN</t>
        </is>
      </c>
      <c r="M545" t="inlineStr">
        <is>
          <t>https://qbo.intuit.com/app/recvpayment?txnId=1106</t>
        </is>
      </c>
    </row>
    <row r="546">
      <c r="A546" s="49" t="n">
        <v>46057</v>
      </c>
      <c r="B546" t="inlineStr">
        <is>
          <t>Amagi</t>
        </is>
      </c>
      <c r="C546" s="11" t="n">
        <v>8550.299999999999</v>
      </c>
      <c r="D546" t="n">
        <v>1010</v>
      </c>
      <c r="E546" t="inlineStr">
        <is>
          <t>LOOP TV Main Checking (5210) - 1</t>
        </is>
      </c>
      <c r="F546" t="inlineStr">
        <is>
          <t>Payment</t>
        </is>
      </c>
      <c r="G546" t="inlineStr">
        <is>
          <t>AMG-JAN</t>
        </is>
      </c>
      <c r="M546" t="inlineStr">
        <is>
          <t>https://qbo.intuit.com/app/recvpayment?txnId=1106</t>
        </is>
      </c>
    </row>
    <row r="547">
      <c r="A547" s="49" t="n">
        <v>46057</v>
      </c>
      <c r="C547" s="11" t="n">
        <v>10.01</v>
      </c>
      <c r="E547" t="inlineStr">
        <is>
          <t>Payment Processing Fees</t>
        </is>
      </c>
      <c r="F547" t="inlineStr">
        <is>
          <t>Purchase</t>
        </is>
      </c>
      <c r="I547" t="inlineStr">
        <is>
          <t>SaaS &amp; Software Tools</t>
        </is>
      </c>
      <c r="J547" t="inlineStr">
        <is>
          <t>GENERAL &amp; ADMINISTRATIVE:Finance &amp; Accounting</t>
        </is>
      </c>
      <c r="M547" t="inlineStr">
        <is>
          <t>https://qbo.intuit.com/app/expense?txnId=1347</t>
        </is>
      </c>
    </row>
    <row r="548">
      <c r="A548" s="49" t="n">
        <v>46057</v>
      </c>
      <c r="C548" s="11" t="n">
        <v>-10.01</v>
      </c>
      <c r="D548" t="n">
        <v>1010</v>
      </c>
      <c r="E548" t="inlineStr">
        <is>
          <t>LOOP TV Main Checking (5210) - 1</t>
        </is>
      </c>
      <c r="F548" t="inlineStr">
        <is>
          <t>Purchase</t>
        </is>
      </c>
      <c r="M548" t="inlineStr">
        <is>
          <t>https://qbo.intuit.com/app/expense?txnId=1347</t>
        </is>
      </c>
    </row>
    <row r="549">
      <c r="A549" s="49" t="n">
        <v>46057</v>
      </c>
      <c r="B549" t="inlineStr">
        <is>
          <t>Morgan Wallen's</t>
        </is>
      </c>
      <c r="C549" s="11" t="n">
        <v>-150</v>
      </c>
      <c r="D549" t="n">
        <v>4010</v>
      </c>
      <c r="E549" t="inlineStr">
        <is>
          <t>Sales:SVOD Revenue</t>
        </is>
      </c>
      <c r="F549" t="inlineStr">
        <is>
          <t>Invoice</t>
        </is>
      </c>
      <c r="G549" t="inlineStr">
        <is>
          <t>INV1125808</t>
        </is>
      </c>
      <c r="K549" t="inlineStr">
        <is>
          <t>SVOD / Subscription</t>
        </is>
      </c>
      <c r="M549" t="inlineStr">
        <is>
          <t>https://qbo.intuit.com/app/invoice?txnId=1100</t>
        </is>
      </c>
    </row>
    <row r="550">
      <c r="A550" s="49" t="n">
        <v>46057</v>
      </c>
      <c r="B550" t="inlineStr">
        <is>
          <t>Morgan Wallen's</t>
        </is>
      </c>
      <c r="C550" s="11" t="n">
        <v>150</v>
      </c>
      <c r="D550" t="n">
        <v>1100</v>
      </c>
      <c r="E550" t="inlineStr">
        <is>
          <t>Accounts Receivable (A/R)</t>
        </is>
      </c>
      <c r="F550" t="inlineStr">
        <is>
          <t>Invoice</t>
        </is>
      </c>
      <c r="G550" t="inlineStr">
        <is>
          <t>INV1125808</t>
        </is>
      </c>
      <c r="M550" t="inlineStr">
        <is>
          <t>https://qbo.intuit.com/app/invoice?txnId=1100</t>
        </is>
      </c>
    </row>
    <row r="551">
      <c r="A551" s="49" t="n">
        <v>46057</v>
      </c>
      <c r="B551" t="inlineStr">
        <is>
          <t>TMH Technology Marketing Ltd</t>
        </is>
      </c>
      <c r="C551" s="11" t="n">
        <v>-463.06</v>
      </c>
      <c r="D551" t="n">
        <v>1100</v>
      </c>
      <c r="E551" t="inlineStr">
        <is>
          <t>Accounts Receivable (A/R)</t>
        </is>
      </c>
      <c r="F551" t="inlineStr">
        <is>
          <t>Payment</t>
        </is>
      </c>
      <c r="M551" t="inlineStr">
        <is>
          <t>https://qbo.intuit.com/app/recvpayment?txnId=1346</t>
        </is>
      </c>
    </row>
    <row r="552">
      <c r="A552" s="49" t="n">
        <v>46057</v>
      </c>
      <c r="B552" t="inlineStr">
        <is>
          <t>TMH Technology Marketing Ltd</t>
        </is>
      </c>
      <c r="C552" s="11" t="n">
        <v>463.06</v>
      </c>
      <c r="D552" t="n">
        <v>1010</v>
      </c>
      <c r="E552" t="inlineStr">
        <is>
          <t>LOOP TV Main Checking (5210) - 1</t>
        </is>
      </c>
      <c r="F552" t="inlineStr">
        <is>
          <t>Payment</t>
        </is>
      </c>
      <c r="M552" t="inlineStr">
        <is>
          <t>https://qbo.intuit.com/app/recvpayment?txnId=1346</t>
        </is>
      </c>
    </row>
    <row r="553">
      <c r="A553" s="49" t="n">
        <v>46057</v>
      </c>
      <c r="B553" t="inlineStr">
        <is>
          <t>Zoom Communications, Inc</t>
        </is>
      </c>
      <c r="C553" s="11" t="n">
        <v>471.19</v>
      </c>
      <c r="D553" t="n">
        <v>6320</v>
      </c>
      <c r="E553" t="inlineStr">
        <is>
          <t>Web &amp; Digital Expenses:Software &amp; Apps</t>
        </is>
      </c>
      <c r="F553" t="inlineStr">
        <is>
          <t>Purchase</t>
        </is>
      </c>
      <c r="I553" t="inlineStr">
        <is>
          <t>Facilities &amp; Admin</t>
        </is>
      </c>
      <c r="J553" t="inlineStr">
        <is>
          <t>GENERAL &amp; ADMINISTRATIVE:Office &amp; Administration</t>
        </is>
      </c>
      <c r="M553" t="inlineStr">
        <is>
          <t>https://qbo.intuit.com/app/expense?txnId=1368</t>
        </is>
      </c>
    </row>
    <row r="554">
      <c r="A554" s="49" t="n">
        <v>46057</v>
      </c>
      <c r="B554" t="inlineStr">
        <is>
          <t>Zoom Communications, Inc</t>
        </is>
      </c>
      <c r="C554" s="11" t="n">
        <v>-471.19</v>
      </c>
      <c r="D554" t="n">
        <v>1010</v>
      </c>
      <c r="E554" t="inlineStr">
        <is>
          <t>LOOP TV Main Checking (5210) - 1</t>
        </is>
      </c>
      <c r="F554" t="inlineStr">
        <is>
          <t>Purchase</t>
        </is>
      </c>
      <c r="M554" t="inlineStr">
        <is>
          <t>https://qbo.intuit.com/app/expense?txnId=1368</t>
        </is>
      </c>
    </row>
    <row r="555">
      <c r="A555" s="49" t="n">
        <v>46057</v>
      </c>
      <c r="B555" t="inlineStr">
        <is>
          <t>Microsoft Corporation (Bing)</t>
        </is>
      </c>
      <c r="C555" s="11" t="n">
        <v>-2000</v>
      </c>
      <c r="D555" t="n">
        <v>4020</v>
      </c>
      <c r="E555" t="inlineStr">
        <is>
          <t>Sales:Direct Ad Sales Revenue</t>
        </is>
      </c>
      <c r="F555" t="inlineStr">
        <is>
          <t>Invoice</t>
        </is>
      </c>
      <c r="G555" t="inlineStr">
        <is>
          <t>INV1125809</t>
        </is>
      </c>
      <c r="K555" t="inlineStr">
        <is>
          <t>Direct Ad Sales</t>
        </is>
      </c>
      <c r="M555" t="inlineStr">
        <is>
          <t>https://qbo.intuit.com/app/invoice?txnId=1101</t>
        </is>
      </c>
    </row>
    <row r="556">
      <c r="A556" s="49" t="n">
        <v>46057</v>
      </c>
      <c r="B556" t="inlineStr">
        <is>
          <t>Microsoft Corporation (Bing)</t>
        </is>
      </c>
      <c r="C556" s="11" t="n">
        <v>2000</v>
      </c>
      <c r="D556" t="n">
        <v>1100</v>
      </c>
      <c r="E556" t="inlineStr">
        <is>
          <t>Accounts Receivable (A/R)</t>
        </is>
      </c>
      <c r="F556" t="inlineStr">
        <is>
          <t>Invoice</t>
        </is>
      </c>
      <c r="G556" t="inlineStr">
        <is>
          <t>INV1125809</t>
        </is>
      </c>
      <c r="M556" t="inlineStr">
        <is>
          <t>https://qbo.intuit.com/app/invoice?txnId=1101</t>
        </is>
      </c>
    </row>
    <row r="557">
      <c r="A557" s="49" t="n">
        <v>46057</v>
      </c>
      <c r="B557" t="inlineStr">
        <is>
          <t>Intuit</t>
        </is>
      </c>
      <c r="C557" s="11" t="n">
        <v>454</v>
      </c>
      <c r="E557" t="inlineStr">
        <is>
          <t>Intuit Fees</t>
        </is>
      </c>
      <c r="F557" t="inlineStr">
        <is>
          <t>Purchase</t>
        </is>
      </c>
      <c r="I557" t="inlineStr">
        <is>
          <t>SaaS &amp; Software Tools</t>
        </is>
      </c>
      <c r="J557" t="inlineStr">
        <is>
          <t>GENERAL &amp; ADMINISTRATIVE:Finance &amp; Accounting</t>
        </is>
      </c>
      <c r="M557" t="inlineStr">
        <is>
          <t>https://qbo.intuit.com/app/expense?txnId=1369</t>
        </is>
      </c>
    </row>
    <row r="558">
      <c r="A558" s="49" t="n">
        <v>46057</v>
      </c>
      <c r="B558" t="inlineStr">
        <is>
          <t>Intuit</t>
        </is>
      </c>
      <c r="C558" s="11" t="n">
        <v>-454</v>
      </c>
      <c r="D558" t="n">
        <v>1010</v>
      </c>
      <c r="E558" t="inlineStr">
        <is>
          <t>LOOP TV Main Checking (5210) - 1</t>
        </is>
      </c>
      <c r="F558" t="inlineStr">
        <is>
          <t>Purchase</t>
        </is>
      </c>
      <c r="M558" t="inlineStr">
        <is>
          <t>https://qbo.intuit.com/app/expense?txnId=1369</t>
        </is>
      </c>
    </row>
    <row r="559">
      <c r="A559" s="49" t="n">
        <v>46057</v>
      </c>
      <c r="B559" t="inlineStr">
        <is>
          <t>IMDb</t>
        </is>
      </c>
      <c r="C559" s="11" t="n">
        <v>-15000</v>
      </c>
      <c r="D559" t="n">
        <v>1100</v>
      </c>
      <c r="E559" t="inlineStr">
        <is>
          <t>Accounts Receivable (A/R)</t>
        </is>
      </c>
      <c r="F559" t="inlineStr">
        <is>
          <t>Payment</t>
        </is>
      </c>
      <c r="G559" t="inlineStr">
        <is>
          <t>1125802</t>
        </is>
      </c>
      <c r="M559" t="inlineStr">
        <is>
          <t>https://qbo.intuit.com/app/recvpayment?txnId=1088</t>
        </is>
      </c>
    </row>
    <row r="560">
      <c r="A560" s="49" t="n">
        <v>46057</v>
      </c>
      <c r="B560" t="inlineStr">
        <is>
          <t>IMDb</t>
        </is>
      </c>
      <c r="C560" s="11" t="n">
        <v>15000</v>
      </c>
      <c r="D560" t="n">
        <v>1010</v>
      </c>
      <c r="E560" t="inlineStr">
        <is>
          <t>LOOP TV Main Checking (5210) - 1</t>
        </is>
      </c>
      <c r="F560" t="inlineStr">
        <is>
          <t>Payment</t>
        </is>
      </c>
      <c r="G560" t="inlineStr">
        <is>
          <t>1125802</t>
        </is>
      </c>
      <c r="M560" t="inlineStr">
        <is>
          <t>https://qbo.intuit.com/app/recvpayment?txnId=1088</t>
        </is>
      </c>
    </row>
    <row r="561">
      <c r="A561" s="49" t="n">
        <v>46056</v>
      </c>
      <c r="B561" t="inlineStr">
        <is>
          <t>SCALELLP</t>
        </is>
      </c>
      <c r="C561" s="11" t="n">
        <v>-20895</v>
      </c>
      <c r="D561" t="n">
        <v>2000</v>
      </c>
      <c r="E561" t="inlineStr">
        <is>
          <t>Accounts Payable (A/P)</t>
        </is>
      </c>
      <c r="F561" t="inlineStr">
        <is>
          <t>Bill</t>
        </is>
      </c>
      <c r="G561" t="inlineStr">
        <is>
          <t>38939</t>
        </is>
      </c>
      <c r="M561" t="inlineStr">
        <is>
          <t>https://qbo.intuit.com/app/bill?txnId=1112</t>
        </is>
      </c>
    </row>
    <row r="562">
      <c r="A562" s="49" t="n">
        <v>46056</v>
      </c>
      <c r="B562" t="inlineStr">
        <is>
          <t>SCALELLP</t>
        </is>
      </c>
      <c r="C562" s="11" t="n">
        <v>20895</v>
      </c>
      <c r="E562" t="inlineStr">
        <is>
          <t>Legal and Professional Services:Legal Fees and Related Expenses</t>
        </is>
      </c>
      <c r="F562" t="inlineStr">
        <is>
          <t>Bill</t>
        </is>
      </c>
      <c r="G562" t="inlineStr">
        <is>
          <t>38939</t>
        </is>
      </c>
      <c r="I562" t="inlineStr">
        <is>
          <t>Professional Fees</t>
        </is>
      </c>
      <c r="J562" t="inlineStr">
        <is>
          <t>GENERAL &amp; ADMINISTRATIVE:Legal &amp; Compliance</t>
        </is>
      </c>
      <c r="M562" t="inlineStr">
        <is>
          <t>https://qbo.intuit.com/app/bill?txnId=1112</t>
        </is>
      </c>
    </row>
    <row r="563">
      <c r="A563" s="49" t="n">
        <v>46056</v>
      </c>
      <c r="B563" t="inlineStr">
        <is>
          <t>Zoom Communications, Inc</t>
        </is>
      </c>
      <c r="C563" s="11" t="n">
        <v>-568.47</v>
      </c>
      <c r="D563" t="n">
        <v>2000</v>
      </c>
      <c r="E563" t="inlineStr">
        <is>
          <t>Accounts Payable (A/P)</t>
        </is>
      </c>
      <c r="F563" t="inlineStr">
        <is>
          <t>Bill</t>
        </is>
      </c>
      <c r="G563" t="inlineStr">
        <is>
          <t>INV340319036</t>
        </is>
      </c>
      <c r="M563" t="inlineStr">
        <is>
          <t>https://qbo.intuit.com/app/bill?txnId=1233</t>
        </is>
      </c>
    </row>
    <row r="564">
      <c r="A564" s="49" t="n">
        <v>46056</v>
      </c>
      <c r="B564" t="inlineStr">
        <is>
          <t>Zoom Communications, Inc</t>
        </is>
      </c>
      <c r="C564" s="11" t="n">
        <v>506.46</v>
      </c>
      <c r="D564" t="n">
        <v>6320</v>
      </c>
      <c r="E564" t="inlineStr">
        <is>
          <t>Web &amp; Digital Expenses:Software &amp; Apps</t>
        </is>
      </c>
      <c r="F564" t="inlineStr">
        <is>
          <t>Bill</t>
        </is>
      </c>
      <c r="G564" t="inlineStr">
        <is>
          <t>INV340319036</t>
        </is>
      </c>
      <c r="I564" t="inlineStr">
        <is>
          <t>Facilities &amp; Admin</t>
        </is>
      </c>
      <c r="J564" t="inlineStr">
        <is>
          <t>GENERAL &amp; ADMINISTRATIVE:Office &amp; Administration</t>
        </is>
      </c>
      <c r="M564" t="inlineStr">
        <is>
          <t>https://qbo.intuit.com/app/bill?txnId=1233</t>
        </is>
      </c>
    </row>
    <row r="565">
      <c r="A565" s="49" t="n">
        <v>46056</v>
      </c>
      <c r="B565" t="inlineStr">
        <is>
          <t>Zoom Communications, Inc</t>
        </is>
      </c>
      <c r="C565" s="11" t="n">
        <v>23.4</v>
      </c>
      <c r="D565" t="n">
        <v>6320</v>
      </c>
      <c r="E565" t="inlineStr">
        <is>
          <t>Web &amp; Digital Expenses:Software &amp; Apps</t>
        </is>
      </c>
      <c r="F565" t="inlineStr">
        <is>
          <t>Bill</t>
        </is>
      </c>
      <c r="G565" t="inlineStr">
        <is>
          <t>INV340319036</t>
        </is>
      </c>
      <c r="I565" t="inlineStr">
        <is>
          <t>Facilities &amp; Admin</t>
        </is>
      </c>
      <c r="J565" t="inlineStr">
        <is>
          <t>GENERAL &amp; ADMINISTRATIVE:Office &amp; Administration</t>
        </is>
      </c>
      <c r="M565" t="inlineStr">
        <is>
          <t>https://qbo.intuit.com/app/bill?txnId=1233</t>
        </is>
      </c>
    </row>
    <row r="566">
      <c r="A566" s="49" t="n">
        <v>46056</v>
      </c>
      <c r="B566" t="inlineStr">
        <is>
          <t>Zoom Communications, Inc</t>
        </is>
      </c>
      <c r="C566" s="11" t="n">
        <v>38.61</v>
      </c>
      <c r="D566" t="n">
        <v>6320</v>
      </c>
      <c r="E566" t="inlineStr">
        <is>
          <t>Web &amp; Digital Expenses:Software &amp; Apps</t>
        </is>
      </c>
      <c r="F566" t="inlineStr">
        <is>
          <t>Bill</t>
        </is>
      </c>
      <c r="G566" t="inlineStr">
        <is>
          <t>INV340319036</t>
        </is>
      </c>
      <c r="I566" t="inlineStr">
        <is>
          <t>Facilities &amp; Admin</t>
        </is>
      </c>
      <c r="J566" t="inlineStr">
        <is>
          <t>GENERAL &amp; ADMINISTRATIVE:Office &amp; Administration</t>
        </is>
      </c>
      <c r="M566" t="inlineStr">
        <is>
          <t>https://qbo.intuit.com/app/bill?txnId=1233</t>
        </is>
      </c>
    </row>
    <row r="567">
      <c r="A567" s="49" t="n">
        <v>46056</v>
      </c>
      <c r="B567" t="inlineStr">
        <is>
          <t>Dan Lunan</t>
        </is>
      </c>
      <c r="C567" s="11" t="n">
        <v>-238.53</v>
      </c>
      <c r="D567" t="n">
        <v>2000</v>
      </c>
      <c r="E567" t="inlineStr">
        <is>
          <t>Accounts Payable (A/P)</t>
        </is>
      </c>
      <c r="F567" t="inlineStr">
        <is>
          <t>Bill</t>
        </is>
      </c>
      <c r="G567" t="inlineStr">
        <is>
          <t>Dlunan010</t>
        </is>
      </c>
      <c r="M567" t="inlineStr">
        <is>
          <t>https://qbo.intuit.com/app/bill?txnId=1163</t>
        </is>
      </c>
    </row>
    <row r="568">
      <c r="A568" s="49" t="n">
        <v>46056</v>
      </c>
      <c r="B568" t="inlineStr">
        <is>
          <t>Dan Lunan</t>
        </is>
      </c>
      <c r="C568" s="11" t="n">
        <v>238.53</v>
      </c>
      <c r="E568" t="inlineStr">
        <is>
          <t>Contractor Reimbursement Expense:Contractor Travel Reimbursement</t>
        </is>
      </c>
      <c r="F568" t="inlineStr">
        <is>
          <t>Bill</t>
        </is>
      </c>
      <c r="G568" t="inlineStr">
        <is>
          <t>Dlunan010</t>
        </is>
      </c>
      <c r="M568" t="inlineStr">
        <is>
          <t>https://qbo.intuit.com/app/bill?txnId=1163</t>
        </is>
      </c>
    </row>
    <row r="569">
      <c r="A569" s="49" t="n">
        <v>46055</v>
      </c>
      <c r="B569" t="inlineStr">
        <is>
          <t>Google LLC</t>
        </is>
      </c>
      <c r="C569" s="11" t="n">
        <v>0.01</v>
      </c>
      <c r="D569" t="n">
        <v>5130</v>
      </c>
      <c r="E569" t="inlineStr">
        <is>
          <t>Cost of Goods Sold:Web Hosting Services</t>
        </is>
      </c>
      <c r="F569" t="inlineStr">
        <is>
          <t>Purchase</t>
        </is>
      </c>
      <c r="I569" t="inlineStr">
        <is>
          <t>SaaS &amp; Software Tools</t>
        </is>
      </c>
      <c r="J569" t="inlineStr">
        <is>
          <t>COST OF REVENUE:Streaming &amp; Infrastructure</t>
        </is>
      </c>
      <c r="K569" t="inlineStr">
        <is>
          <t>Direct Ad Sales</t>
        </is>
      </c>
      <c r="M569" t="inlineStr">
        <is>
          <t>https://qbo.intuit.com/app/expense?txnId=1366</t>
        </is>
      </c>
    </row>
    <row r="570">
      <c r="A570" s="49" t="n">
        <v>46055</v>
      </c>
      <c r="B570" t="inlineStr">
        <is>
          <t>Google LLC</t>
        </is>
      </c>
      <c r="C570" s="11" t="n">
        <v>-0.01</v>
      </c>
      <c r="D570" t="n">
        <v>1010</v>
      </c>
      <c r="E570" t="inlineStr">
        <is>
          <t>LOOP TV Main Checking (5210) - 1</t>
        </is>
      </c>
      <c r="F570" t="inlineStr">
        <is>
          <t>Purchase</t>
        </is>
      </c>
      <c r="M570" t="inlineStr">
        <is>
          <t>https://qbo.intuit.com/app/expense?txnId=1366</t>
        </is>
      </c>
    </row>
    <row r="571">
      <c r="A571" s="49" t="n">
        <v>46055</v>
      </c>
      <c r="B571" t="inlineStr">
        <is>
          <t>Google LLC</t>
        </is>
      </c>
      <c r="C571" s="11" t="n">
        <v>1301.99</v>
      </c>
      <c r="D571" t="n">
        <v>5130</v>
      </c>
      <c r="E571" t="inlineStr">
        <is>
          <t>Cost of Goods Sold:Web Hosting Services</t>
        </is>
      </c>
      <c r="F571" t="inlineStr">
        <is>
          <t>Purchase</t>
        </is>
      </c>
      <c r="I571" t="inlineStr">
        <is>
          <t>Cloud Infrastructure</t>
        </is>
      </c>
      <c r="J571" t="inlineStr">
        <is>
          <t>COST OF REVENUE:Streaming &amp; Infrastructure</t>
        </is>
      </c>
      <c r="K571" t="inlineStr">
        <is>
          <t>Programmatic Ad Revenue</t>
        </is>
      </c>
      <c r="M571" t="inlineStr">
        <is>
          <t>https://qbo.intuit.com/app/expense?txnId=1361</t>
        </is>
      </c>
    </row>
    <row r="572">
      <c r="A572" s="49" t="n">
        <v>46055</v>
      </c>
      <c r="B572" t="inlineStr">
        <is>
          <t>Google LLC</t>
        </is>
      </c>
      <c r="C572" s="11" t="n">
        <v>-1301.99</v>
      </c>
      <c r="D572" t="n">
        <v>1010</v>
      </c>
      <c r="E572" t="inlineStr">
        <is>
          <t>LOOP TV Main Checking (5210) - 1</t>
        </is>
      </c>
      <c r="F572" t="inlineStr">
        <is>
          <t>Purchase</t>
        </is>
      </c>
      <c r="M572" t="inlineStr">
        <is>
          <t>https://qbo.intuit.com/app/expense?txnId=1361</t>
        </is>
      </c>
    </row>
    <row r="573">
      <c r="A573" s="49" t="n">
        <v>46055</v>
      </c>
      <c r="B573" t="inlineStr">
        <is>
          <t>nStudio</t>
        </is>
      </c>
      <c r="C573" s="11" t="n">
        <v>-9266.66</v>
      </c>
      <c r="D573" t="n">
        <v>2000</v>
      </c>
      <c r="E573" t="inlineStr">
        <is>
          <t>Accounts Payable (A/P)</t>
        </is>
      </c>
      <c r="F573" t="inlineStr">
        <is>
          <t>Bill</t>
        </is>
      </c>
      <c r="G573" t="inlineStr">
        <is>
          <t>1187</t>
        </is>
      </c>
      <c r="M573" t="inlineStr">
        <is>
          <t>https://qbo.intuit.com/app/bill?txnId=1142</t>
        </is>
      </c>
    </row>
    <row r="574">
      <c r="A574" s="49" t="n">
        <v>46055</v>
      </c>
      <c r="B574" t="inlineStr">
        <is>
          <t>nStudio</t>
        </is>
      </c>
      <c r="C574" s="11" t="n">
        <v>9266.66</v>
      </c>
      <c r="D574" t="n">
        <v>6320</v>
      </c>
      <c r="E574" t="inlineStr">
        <is>
          <t>Web &amp; Digital Expenses:Software &amp; Apps</t>
        </is>
      </c>
      <c r="F574" t="inlineStr">
        <is>
          <t>Bill</t>
        </is>
      </c>
      <c r="G574" t="inlineStr">
        <is>
          <t>1187</t>
        </is>
      </c>
      <c r="I574" t="inlineStr">
        <is>
          <t>SaaS &amp; Software Tools</t>
        </is>
      </c>
      <c r="J574" t="inlineStr">
        <is>
          <t>TECHNOLOGY &amp; OPERATIONS:Platform &amp; DevOps</t>
        </is>
      </c>
      <c r="M574" t="inlineStr">
        <is>
          <t>https://qbo.intuit.com/app/bill?txnId=1142</t>
        </is>
      </c>
    </row>
    <row r="575">
      <c r="A575" s="49" t="n">
        <v>46055</v>
      </c>
      <c r="B575" t="inlineStr">
        <is>
          <t>Eric Angelo Espiritu</t>
        </is>
      </c>
      <c r="C575" s="11" t="n">
        <v>500</v>
      </c>
      <c r="D575" t="n">
        <v>2000</v>
      </c>
      <c r="E575" t="inlineStr">
        <is>
          <t>Accounts Payable (A/P)</t>
        </is>
      </c>
      <c r="F575" t="inlineStr">
        <is>
          <t>BillPayment</t>
        </is>
      </c>
      <c r="M575" t="inlineStr">
        <is>
          <t>https://qbo.intuit.com/app/billpayment?txnId=1300000068</t>
        </is>
      </c>
    </row>
    <row r="576">
      <c r="A576" s="49" t="n">
        <v>46055</v>
      </c>
      <c r="B576" t="inlineStr">
        <is>
          <t>Eric Angelo Espiritu</t>
        </is>
      </c>
      <c r="C576" s="11" t="n">
        <v>-500</v>
      </c>
      <c r="D576" t="n">
        <v>1010</v>
      </c>
      <c r="E576" t="inlineStr">
        <is>
          <t>LOOP TV Main Checking (5210) - 1</t>
        </is>
      </c>
      <c r="F576" t="inlineStr">
        <is>
          <t>BillPayment</t>
        </is>
      </c>
      <c r="M576" t="inlineStr">
        <is>
          <t>https://qbo.intuit.com/app/billpayment?txnId=1300000068</t>
        </is>
      </c>
    </row>
    <row r="577">
      <c r="A577" s="49" t="n">
        <v>46055</v>
      </c>
      <c r="B577" t="inlineStr">
        <is>
          <t>Eric Angelo Espiritu</t>
        </is>
      </c>
      <c r="C577" s="11" t="n">
        <v>400</v>
      </c>
      <c r="D577" t="n">
        <v>2000</v>
      </c>
      <c r="E577" t="inlineStr">
        <is>
          <t>Accounts Payable (A/P)</t>
        </is>
      </c>
      <c r="F577" t="inlineStr">
        <is>
          <t>BillPayment</t>
        </is>
      </c>
      <c r="M577" t="inlineStr">
        <is>
          <t>https://qbo.intuit.com/app/billpayment?txnId=1300000069</t>
        </is>
      </c>
    </row>
    <row r="578">
      <c r="A578" s="49" t="n">
        <v>46055</v>
      </c>
      <c r="B578" t="inlineStr">
        <is>
          <t>Eric Angelo Espiritu</t>
        </is>
      </c>
      <c r="C578" s="11" t="n">
        <v>-400</v>
      </c>
      <c r="D578" t="n">
        <v>1010</v>
      </c>
      <c r="E578" t="inlineStr">
        <is>
          <t>LOOP TV Main Checking (5210) - 1</t>
        </is>
      </c>
      <c r="F578" t="inlineStr">
        <is>
          <t>BillPayment</t>
        </is>
      </c>
      <c r="M578" t="inlineStr">
        <is>
          <t>https://qbo.intuit.com/app/billpayment?txnId=1300000069</t>
        </is>
      </c>
    </row>
    <row r="579">
      <c r="A579" s="49" t="n">
        <v>46055</v>
      </c>
      <c r="B579" t="inlineStr">
        <is>
          <t>Google</t>
        </is>
      </c>
      <c r="C579" s="11" t="n">
        <v>856.87</v>
      </c>
      <c r="D579" t="n">
        <v>6320</v>
      </c>
      <c r="E579" t="inlineStr">
        <is>
          <t>Web &amp; Digital Expenses:Software &amp; Apps</t>
        </is>
      </c>
      <c r="F579" t="inlineStr">
        <is>
          <t>Purchase</t>
        </is>
      </c>
      <c r="I579" t="inlineStr">
        <is>
          <t>Facilities &amp; Admin</t>
        </is>
      </c>
      <c r="J579" t="inlineStr">
        <is>
          <t>GENERAL &amp; ADMINISTRATIVE:Office &amp; Administration</t>
        </is>
      </c>
      <c r="M579" t="inlineStr">
        <is>
          <t>https://qbo.intuit.com/app/expense?txnId=1363</t>
        </is>
      </c>
    </row>
    <row r="580">
      <c r="A580" s="49" t="n">
        <v>46055</v>
      </c>
      <c r="B580" t="inlineStr">
        <is>
          <t>Google</t>
        </is>
      </c>
      <c r="C580" s="11" t="n">
        <v>-856.87</v>
      </c>
      <c r="D580" t="n">
        <v>1010</v>
      </c>
      <c r="E580" t="inlineStr">
        <is>
          <t>LOOP TV Main Checking (5210) - 1</t>
        </is>
      </c>
      <c r="F580" t="inlineStr">
        <is>
          <t>Purchase</t>
        </is>
      </c>
      <c r="M580" t="inlineStr">
        <is>
          <t>https://qbo.intuit.com/app/expense?txnId=1363</t>
        </is>
      </c>
    </row>
    <row r="581">
      <c r="A581" s="49" t="n">
        <v>46055</v>
      </c>
      <c r="B581" t="inlineStr">
        <is>
          <t>Google</t>
        </is>
      </c>
      <c r="C581" s="11" t="n">
        <v>18.57</v>
      </c>
      <c r="D581" t="n">
        <v>6320</v>
      </c>
      <c r="E581" t="inlineStr">
        <is>
          <t>Web &amp; Digital Expenses:Software &amp; Apps</t>
        </is>
      </c>
      <c r="F581" t="inlineStr">
        <is>
          <t>Purchase</t>
        </is>
      </c>
      <c r="I581" t="inlineStr">
        <is>
          <t>Facilities &amp; Admin</t>
        </is>
      </c>
      <c r="J581" t="inlineStr">
        <is>
          <t>GENERAL &amp; ADMINISTRATIVE:Office &amp; Administration</t>
        </is>
      </c>
      <c r="M581" t="inlineStr">
        <is>
          <t>https://qbo.intuit.com/app/expense?txnId=1362</t>
        </is>
      </c>
    </row>
    <row r="582">
      <c r="A582" s="49" t="n">
        <v>46055</v>
      </c>
      <c r="B582" t="inlineStr">
        <is>
          <t>Google</t>
        </is>
      </c>
      <c r="C582" s="11" t="n">
        <v>-18.57</v>
      </c>
      <c r="D582" t="n">
        <v>1010</v>
      </c>
      <c r="E582" t="inlineStr">
        <is>
          <t>LOOP TV Main Checking (5210) - 1</t>
        </is>
      </c>
      <c r="F582" t="inlineStr">
        <is>
          <t>Purchase</t>
        </is>
      </c>
      <c r="M582" t="inlineStr">
        <is>
          <t>https://qbo.intuit.com/app/expense?txnId=1362</t>
        </is>
      </c>
    </row>
    <row r="583">
      <c r="A583" s="49" t="n">
        <v>46054</v>
      </c>
      <c r="B583" t="inlineStr">
        <is>
          <t>Amazon Web Services</t>
        </is>
      </c>
      <c r="C583" s="11" t="n">
        <v>-38909.36</v>
      </c>
      <c r="D583" t="n">
        <v>2000</v>
      </c>
      <c r="E583" t="inlineStr">
        <is>
          <t>Accounts Payable (A/P)</t>
        </is>
      </c>
      <c r="F583" t="inlineStr">
        <is>
          <t>Bill</t>
        </is>
      </c>
      <c r="G583" t="inlineStr">
        <is>
          <t>2485668525</t>
        </is>
      </c>
      <c r="M583" t="inlineStr">
        <is>
          <t>https://qbo.intuit.com/app/bill?txnId=1135</t>
        </is>
      </c>
    </row>
    <row r="584">
      <c r="A584" s="49" t="n">
        <v>46054</v>
      </c>
      <c r="B584" t="inlineStr">
        <is>
          <t>Amazon Web Services</t>
        </is>
      </c>
      <c r="C584" s="11" t="n">
        <v>38909.36</v>
      </c>
      <c r="D584" t="n">
        <v>5130</v>
      </c>
      <c r="E584" t="inlineStr">
        <is>
          <t>Cost of Goods Sold:Web Hosting Services</t>
        </is>
      </c>
      <c r="F584" t="inlineStr">
        <is>
          <t>Bill</t>
        </is>
      </c>
      <c r="G584" t="inlineStr">
        <is>
          <t>2485668525</t>
        </is>
      </c>
      <c r="I584" t="inlineStr">
        <is>
          <t>Cloud Infrastructure</t>
        </is>
      </c>
      <c r="J584" t="inlineStr">
        <is>
          <t>COST OF REVENUE:Streaming &amp; Infrastructure</t>
        </is>
      </c>
      <c r="K584" t="inlineStr">
        <is>
          <t>Programmatic Ad Revenue</t>
        </is>
      </c>
      <c r="M584" t="inlineStr">
        <is>
          <t>https://qbo.intuit.com/app/bill?txnId=1135</t>
        </is>
      </c>
    </row>
    <row r="585">
      <c r="A585" s="49" t="n">
        <v>46054</v>
      </c>
      <c r="B585" t="inlineStr">
        <is>
          <t>Amazon Web Services</t>
        </is>
      </c>
      <c r="C585" s="11" t="n">
        <v>-337</v>
      </c>
      <c r="D585" t="n">
        <v>2000</v>
      </c>
      <c r="E585" t="inlineStr">
        <is>
          <t>Accounts Payable (A/P)</t>
        </is>
      </c>
      <c r="F585" t="inlineStr">
        <is>
          <t>Bill</t>
        </is>
      </c>
      <c r="G585" t="inlineStr">
        <is>
          <t>2485685121</t>
        </is>
      </c>
      <c r="M585" t="inlineStr">
        <is>
          <t>https://qbo.intuit.com/app/bill?txnId=1134</t>
        </is>
      </c>
    </row>
    <row r="586">
      <c r="A586" s="49" t="n">
        <v>46054</v>
      </c>
      <c r="B586" t="inlineStr">
        <is>
          <t>Amazon Web Services</t>
        </is>
      </c>
      <c r="C586" s="11" t="n">
        <v>337</v>
      </c>
      <c r="D586" t="n">
        <v>6320</v>
      </c>
      <c r="E586" t="inlineStr">
        <is>
          <t>Web &amp; Digital Expenses:Software &amp; Apps</t>
        </is>
      </c>
      <c r="F586" t="inlineStr">
        <is>
          <t>Bill</t>
        </is>
      </c>
      <c r="G586" t="inlineStr">
        <is>
          <t>2485685121</t>
        </is>
      </c>
      <c r="I586" t="inlineStr">
        <is>
          <t>Cloud Infrastructure</t>
        </is>
      </c>
      <c r="J586" t="inlineStr">
        <is>
          <t>TECHNOLOGY &amp; OPERATIONS:Platform &amp; DevOps</t>
        </is>
      </c>
      <c r="M586" t="inlineStr">
        <is>
          <t>https://qbo.intuit.com/app/bill?txnId=1134</t>
        </is>
      </c>
    </row>
    <row r="587">
      <c r="A587" s="49" t="n">
        <v>46054</v>
      </c>
      <c r="B587" t="inlineStr">
        <is>
          <t>Atom Tickets</t>
        </is>
      </c>
      <c r="C587" s="11" t="n">
        <v>-1100</v>
      </c>
      <c r="D587" t="n">
        <v>4020</v>
      </c>
      <c r="E587" t="inlineStr">
        <is>
          <t>Sales:Direct Ad Sales Revenue</t>
        </is>
      </c>
      <c r="F587" t="inlineStr">
        <is>
          <t>Invoice</t>
        </is>
      </c>
      <c r="G587" t="inlineStr">
        <is>
          <t>INV112586</t>
        </is>
      </c>
      <c r="K587" t="inlineStr">
        <is>
          <t>Direct Ad Sales</t>
        </is>
      </c>
      <c r="M587" t="inlineStr">
        <is>
          <t>https://qbo.intuit.com/app/invoice?txnId=1084</t>
        </is>
      </c>
    </row>
    <row r="588">
      <c r="A588" s="49" t="n">
        <v>46054</v>
      </c>
      <c r="B588" t="inlineStr">
        <is>
          <t>Atom Tickets</t>
        </is>
      </c>
      <c r="C588" s="11" t="n">
        <v>1100</v>
      </c>
      <c r="D588" t="n">
        <v>1100</v>
      </c>
      <c r="E588" t="inlineStr">
        <is>
          <t>Accounts Receivable (A/R)</t>
        </is>
      </c>
      <c r="F588" t="inlineStr">
        <is>
          <t>Invoice</t>
        </is>
      </c>
      <c r="G588" t="inlineStr">
        <is>
          <t>INV112586</t>
        </is>
      </c>
      <c r="M588" t="inlineStr">
        <is>
          <t>https://qbo.intuit.com/app/invoice?txnId=1084</t>
        </is>
      </c>
    </row>
    <row r="589">
      <c r="A589" s="49" t="n">
        <v>46054</v>
      </c>
      <c r="B589" t="inlineStr">
        <is>
          <t>IMDb</t>
        </is>
      </c>
      <c r="C589" s="11" t="n">
        <v>-15000</v>
      </c>
      <c r="D589" t="n">
        <v>4020</v>
      </c>
      <c r="E589" t="inlineStr">
        <is>
          <t>Sales:Direct Ad Sales Revenue</t>
        </is>
      </c>
      <c r="F589" t="inlineStr">
        <is>
          <t>Invoice</t>
        </is>
      </c>
      <c r="G589" t="inlineStr">
        <is>
          <t>INV1125803</t>
        </is>
      </c>
      <c r="K589" t="inlineStr">
        <is>
          <t>Direct Ad Sales</t>
        </is>
      </c>
      <c r="M589" t="inlineStr">
        <is>
          <t>https://qbo.intuit.com/app/invoice?txnId=1087</t>
        </is>
      </c>
    </row>
    <row r="590">
      <c r="A590" s="49" t="n">
        <v>46054</v>
      </c>
      <c r="B590" t="inlineStr">
        <is>
          <t>IMDb</t>
        </is>
      </c>
      <c r="C590" s="11" t="n">
        <v>15000</v>
      </c>
      <c r="D590" t="n">
        <v>1100</v>
      </c>
      <c r="E590" t="inlineStr">
        <is>
          <t>Accounts Receivable (A/R)</t>
        </is>
      </c>
      <c r="F590" t="inlineStr">
        <is>
          <t>Invoice</t>
        </is>
      </c>
      <c r="G590" t="inlineStr">
        <is>
          <t>INV1125803</t>
        </is>
      </c>
      <c r="M590" t="inlineStr">
        <is>
          <t>https://qbo.intuit.com/app/invoice?txnId=1087</t>
        </is>
      </c>
    </row>
    <row r="591">
      <c r="A591" s="49" t="n">
        <v>46054</v>
      </c>
      <c r="B591" t="inlineStr">
        <is>
          <t>Lil' Devils Lounge</t>
        </is>
      </c>
      <c r="C591" s="11" t="n">
        <v>-150</v>
      </c>
      <c r="D591" t="n">
        <v>4010</v>
      </c>
      <c r="E591" t="inlineStr">
        <is>
          <t>Sales:SVOD Revenue</t>
        </is>
      </c>
      <c r="F591" t="inlineStr">
        <is>
          <t>Invoice</t>
        </is>
      </c>
      <c r="G591" t="inlineStr">
        <is>
          <t>INV112588</t>
        </is>
      </c>
      <c r="K591" t="inlineStr">
        <is>
          <t>SVOD / Subscription</t>
        </is>
      </c>
      <c r="M591" t="inlineStr">
        <is>
          <t>https://qbo.intuit.com/app/invoice?txnId=1086</t>
        </is>
      </c>
    </row>
    <row r="592">
      <c r="A592" s="49" t="n">
        <v>46054</v>
      </c>
      <c r="B592" t="inlineStr">
        <is>
          <t>Lil' Devils Lounge</t>
        </is>
      </c>
      <c r="C592" s="11" t="n">
        <v>163.73</v>
      </c>
      <c r="D592" t="n">
        <v>1100</v>
      </c>
      <c r="E592" t="inlineStr">
        <is>
          <t>Accounts Receivable (A/R)</t>
        </is>
      </c>
      <c r="F592" t="inlineStr">
        <is>
          <t>Invoice</t>
        </is>
      </c>
      <c r="G592" t="inlineStr">
        <is>
          <t>INV112588</t>
        </is>
      </c>
      <c r="M592" t="inlineStr">
        <is>
          <t>https://qbo.intuit.com/app/invoice?txnId=1086</t>
        </is>
      </c>
    </row>
    <row r="593">
      <c r="A593" s="49" t="n">
        <v>46054</v>
      </c>
      <c r="B593" t="inlineStr">
        <is>
          <t>Lil' Devils Lounge</t>
        </is>
      </c>
      <c r="C593" s="11" t="n">
        <v>-13.73</v>
      </c>
      <c r="D593" t="n">
        <v>2840</v>
      </c>
      <c r="E593" t="inlineStr">
        <is>
          <t>Sales &amp; Use Tax Payable:Nevada Department of Taxation Payable</t>
        </is>
      </c>
      <c r="F593" t="inlineStr">
        <is>
          <t>Invoice</t>
        </is>
      </c>
      <c r="G593" t="inlineStr">
        <is>
          <t>INV112588</t>
        </is>
      </c>
      <c r="M593" t="inlineStr">
        <is>
          <t>https://qbo.intuit.com/app/invoice?txnId=1086</t>
        </is>
      </c>
    </row>
    <row r="594">
      <c r="A594" s="49" t="n">
        <v>46054</v>
      </c>
      <c r="B594" t="inlineStr">
        <is>
          <t>Jason Aldean's - Pittsburgh</t>
        </is>
      </c>
      <c r="C594" s="11" t="n">
        <v>-150</v>
      </c>
      <c r="D594" t="n">
        <v>4010</v>
      </c>
      <c r="E594" t="inlineStr">
        <is>
          <t>Sales:SVOD Revenue</t>
        </is>
      </c>
      <c r="F594" t="inlineStr">
        <is>
          <t>Invoice</t>
        </is>
      </c>
      <c r="G594" t="inlineStr">
        <is>
          <t>INV112587CR</t>
        </is>
      </c>
      <c r="K594" t="inlineStr">
        <is>
          <t>SVOD / Subscription</t>
        </is>
      </c>
      <c r="M594" t="inlineStr">
        <is>
          <t>https://qbo.intuit.com/app/invoice?txnId=1085</t>
        </is>
      </c>
    </row>
    <row r="595">
      <c r="A595" s="49" t="n">
        <v>46054</v>
      </c>
      <c r="B595" t="inlineStr">
        <is>
          <t>Jason Aldean's - Pittsburgh</t>
        </is>
      </c>
      <c r="C595" s="11" t="n">
        <v>150</v>
      </c>
      <c r="D595" t="n">
        <v>1100</v>
      </c>
      <c r="E595" t="inlineStr">
        <is>
          <t>Accounts Receivable (A/R)</t>
        </is>
      </c>
      <c r="F595" t="inlineStr">
        <is>
          <t>Invoice</t>
        </is>
      </c>
      <c r="G595" t="inlineStr">
        <is>
          <t>INV112587CR</t>
        </is>
      </c>
      <c r="M595" t="inlineStr">
        <is>
          <t>https://qbo.intuit.com/app/invoice?txnId=1085</t>
        </is>
      </c>
    </row>
    <row r="596">
      <c r="A596" s="49" t="n">
        <v>46053</v>
      </c>
      <c r="B596" t="inlineStr">
        <is>
          <t>Indicue, Inc.</t>
        </is>
      </c>
      <c r="C596" s="11" t="n">
        <v>-342.39</v>
      </c>
      <c r="D596" t="n">
        <v>2000</v>
      </c>
      <c r="E596" t="inlineStr">
        <is>
          <t>Accounts Payable (A/P)</t>
        </is>
      </c>
      <c r="F596" t="inlineStr">
        <is>
          <t>Bill</t>
        </is>
      </c>
      <c r="G596" t="inlineStr">
        <is>
          <t>TAC_25_895</t>
        </is>
      </c>
      <c r="M596" t="inlineStr">
        <is>
          <t>https://qbo.intuit.com/app/bill?txnId=1140</t>
        </is>
      </c>
    </row>
    <row r="597">
      <c r="A597" s="49" t="n">
        <v>46053</v>
      </c>
      <c r="B597" t="inlineStr">
        <is>
          <t>Indicue, Inc.</t>
        </is>
      </c>
      <c r="C597" s="11" t="n">
        <v>342.39</v>
      </c>
      <c r="D597" t="n">
        <v>6230</v>
      </c>
      <c r="E597" t="inlineStr">
        <is>
          <t>Ad Serving &amp; Programmatic Fees</t>
        </is>
      </c>
      <c r="F597" t="inlineStr">
        <is>
          <t>Bill</t>
        </is>
      </c>
      <c r="G597" t="inlineStr">
        <is>
          <t>TAC_25_895</t>
        </is>
      </c>
      <c r="I597" t="inlineStr">
        <is>
          <t>SaaS &amp; Software Tools</t>
        </is>
      </c>
      <c r="J597" t="inlineStr">
        <is>
          <t>AD SALES:Ad Technology</t>
        </is>
      </c>
      <c r="K597" t="inlineStr">
        <is>
          <t>Programmatic Ad Revenue</t>
        </is>
      </c>
      <c r="M597" t="inlineStr">
        <is>
          <t>https://qbo.intuit.com/app/bill?txnId=1140</t>
        </is>
      </c>
    </row>
    <row r="598">
      <c r="A598" s="49" t="n">
        <v>46053</v>
      </c>
      <c r="B598" t="inlineStr">
        <is>
          <t>BroadSign</t>
        </is>
      </c>
      <c r="C598" s="11" t="n">
        <v>0.49</v>
      </c>
      <c r="E598" t="inlineStr">
        <is>
          <t>Web &amp; Digital Expenses:Digital Marketing Expense</t>
        </is>
      </c>
      <c r="F598" t="inlineStr">
        <is>
          <t>Invoice</t>
        </is>
      </c>
      <c r="G598" t="inlineStr">
        <is>
          <t>INV1125814</t>
        </is>
      </c>
      <c r="M598" t="inlineStr">
        <is>
          <t>https://qbo.intuit.com/app/invoice?txnId=1109</t>
        </is>
      </c>
    </row>
    <row r="599">
      <c r="A599" s="49" t="n">
        <v>46053</v>
      </c>
      <c r="B599" t="inlineStr">
        <is>
          <t>BroadSign</t>
        </is>
      </c>
      <c r="C599" s="11" t="n">
        <v>4.09</v>
      </c>
      <c r="E599" t="inlineStr">
        <is>
          <t>Web &amp; Digital Expenses:Digital Marketing Expense</t>
        </is>
      </c>
      <c r="F599" t="inlineStr">
        <is>
          <t>Invoice</t>
        </is>
      </c>
      <c r="G599" t="inlineStr">
        <is>
          <t>INV1125814</t>
        </is>
      </c>
      <c r="M599" t="inlineStr">
        <is>
          <t>https://qbo.intuit.com/app/invoice?txnId=1109</t>
        </is>
      </c>
    </row>
    <row r="600">
      <c r="A600" s="49" t="n">
        <v>46053</v>
      </c>
      <c r="B600" t="inlineStr">
        <is>
          <t>BroadSign</t>
        </is>
      </c>
      <c r="C600" s="11" t="n">
        <v>63</v>
      </c>
      <c r="E600" t="inlineStr">
        <is>
          <t>Web &amp; Digital Expenses:Digital Marketing Expense</t>
        </is>
      </c>
      <c r="F600" t="inlineStr">
        <is>
          <t>Invoice</t>
        </is>
      </c>
      <c r="G600" t="inlineStr">
        <is>
          <t>INV1125814</t>
        </is>
      </c>
      <c r="M600" t="inlineStr">
        <is>
          <t>https://qbo.intuit.com/app/invoice?txnId=1109</t>
        </is>
      </c>
    </row>
    <row r="601">
      <c r="A601" s="49" t="n">
        <v>46053</v>
      </c>
      <c r="B601" t="inlineStr">
        <is>
          <t>BroadSign</t>
        </is>
      </c>
      <c r="C601" s="11" t="n">
        <v>84.17</v>
      </c>
      <c r="E601" t="inlineStr">
        <is>
          <t>Web &amp; Digital Expenses:Digital Marketing Expense</t>
        </is>
      </c>
      <c r="F601" t="inlineStr">
        <is>
          <t>Invoice</t>
        </is>
      </c>
      <c r="G601" t="inlineStr">
        <is>
          <t>INV1125814</t>
        </is>
      </c>
      <c r="M601" t="inlineStr">
        <is>
          <t>https://qbo.intuit.com/app/invoice?txnId=1109</t>
        </is>
      </c>
    </row>
    <row r="602">
      <c r="A602" s="49" t="n">
        <v>46053</v>
      </c>
      <c r="B602" t="inlineStr">
        <is>
          <t>BroadSign</t>
        </is>
      </c>
      <c r="C602" s="11" t="n">
        <v>1.03</v>
      </c>
      <c r="E602" t="inlineStr">
        <is>
          <t>Web &amp; Digital Expenses:Digital Marketing Expense</t>
        </is>
      </c>
      <c r="F602" t="inlineStr">
        <is>
          <t>Invoice</t>
        </is>
      </c>
      <c r="G602" t="inlineStr">
        <is>
          <t>INV1125814</t>
        </is>
      </c>
      <c r="M602" t="inlineStr">
        <is>
          <t>https://qbo.intuit.com/app/invoice?txnId=1109</t>
        </is>
      </c>
    </row>
    <row r="603">
      <c r="A603" s="49" t="n">
        <v>46053</v>
      </c>
      <c r="B603" t="inlineStr">
        <is>
          <t>BroadSign</t>
        </is>
      </c>
      <c r="C603" s="11" t="n">
        <v>0.46</v>
      </c>
      <c r="E603" t="inlineStr">
        <is>
          <t>Web &amp; Digital Expenses:Digital Marketing Expense</t>
        </is>
      </c>
      <c r="F603" t="inlineStr">
        <is>
          <t>Invoice</t>
        </is>
      </c>
      <c r="G603" t="inlineStr">
        <is>
          <t>INV1125814</t>
        </is>
      </c>
      <c r="M603" t="inlineStr">
        <is>
          <t>https://qbo.intuit.com/app/invoice?txnId=1109</t>
        </is>
      </c>
    </row>
    <row r="604">
      <c r="A604" s="49" t="n">
        <v>46053</v>
      </c>
      <c r="B604" t="inlineStr">
        <is>
          <t>BroadSign</t>
        </is>
      </c>
      <c r="C604" s="11" t="n">
        <v>24.14</v>
      </c>
      <c r="E604" t="inlineStr">
        <is>
          <t>Web &amp; Digital Expenses:Digital Marketing Expense</t>
        </is>
      </c>
      <c r="F604" t="inlineStr">
        <is>
          <t>Invoice</t>
        </is>
      </c>
      <c r="G604" t="inlineStr">
        <is>
          <t>INV1125814</t>
        </is>
      </c>
      <c r="M604" t="inlineStr">
        <is>
          <t>https://qbo.intuit.com/app/invoice?txnId=1109</t>
        </is>
      </c>
    </row>
    <row r="605">
      <c r="A605" s="49" t="n">
        <v>46053</v>
      </c>
      <c r="B605" t="inlineStr">
        <is>
          <t>BroadSign</t>
        </is>
      </c>
      <c r="C605" s="11" t="n">
        <v>0.58</v>
      </c>
      <c r="E605" t="inlineStr">
        <is>
          <t>Web &amp; Digital Expenses:Digital Marketing Expense</t>
        </is>
      </c>
      <c r="F605" t="inlineStr">
        <is>
          <t>Invoice</t>
        </is>
      </c>
      <c r="G605" t="inlineStr">
        <is>
          <t>INV1125814</t>
        </is>
      </c>
      <c r="M605" t="inlineStr">
        <is>
          <t>https://qbo.intuit.com/app/invoice?txnId=1109</t>
        </is>
      </c>
    </row>
    <row r="606">
      <c r="A606" s="49" t="n">
        <v>46053</v>
      </c>
      <c r="B606" t="inlineStr">
        <is>
          <t>BroadSign</t>
        </is>
      </c>
      <c r="C606" s="11" t="n">
        <v>-561.15</v>
      </c>
      <c r="D606" t="n">
        <v>4030</v>
      </c>
      <c r="E606" t="inlineStr">
        <is>
          <t>Sales:Programmatic Ad Revenue</t>
        </is>
      </c>
      <c r="F606" t="inlineStr">
        <is>
          <t>Invoice</t>
        </is>
      </c>
      <c r="G606" t="inlineStr">
        <is>
          <t>INV1125814</t>
        </is>
      </c>
      <c r="M606" t="inlineStr">
        <is>
          <t>https://qbo.intuit.com/app/invoice?txnId=1109</t>
        </is>
      </c>
    </row>
    <row r="607">
      <c r="A607" s="49" t="n">
        <v>46053</v>
      </c>
      <c r="B607" t="inlineStr">
        <is>
          <t>BroadSign</t>
        </is>
      </c>
      <c r="C607" s="11" t="n">
        <v>-3.87</v>
      </c>
      <c r="D607" t="n">
        <v>4030</v>
      </c>
      <c r="E607" t="inlineStr">
        <is>
          <t>Sales:Programmatic Ad Revenue</t>
        </is>
      </c>
      <c r="F607" t="inlineStr">
        <is>
          <t>Invoice</t>
        </is>
      </c>
      <c r="G607" t="inlineStr">
        <is>
          <t>INV1125814</t>
        </is>
      </c>
      <c r="M607" t="inlineStr">
        <is>
          <t>https://qbo.intuit.com/app/invoice?txnId=1109</t>
        </is>
      </c>
    </row>
    <row r="608">
      <c r="A608" s="49" t="n">
        <v>46053</v>
      </c>
      <c r="B608" t="inlineStr">
        <is>
          <t>BroadSign</t>
        </is>
      </c>
      <c r="C608" s="11" t="n">
        <v>-160.94</v>
      </c>
      <c r="D608" t="n">
        <v>4030</v>
      </c>
      <c r="E608" t="inlineStr">
        <is>
          <t>Sales:Programmatic Ad Revenue</t>
        </is>
      </c>
      <c r="F608" t="inlineStr">
        <is>
          <t>Invoice</t>
        </is>
      </c>
      <c r="G608" t="inlineStr">
        <is>
          <t>INV1125814</t>
        </is>
      </c>
      <c r="M608" t="inlineStr">
        <is>
          <t>https://qbo.intuit.com/app/invoice?txnId=1109</t>
        </is>
      </c>
    </row>
    <row r="609">
      <c r="A609" s="49" t="n">
        <v>46053</v>
      </c>
      <c r="B609" t="inlineStr">
        <is>
          <t>BroadSign</t>
        </is>
      </c>
      <c r="C609" s="11" t="n">
        <v>-27.41</v>
      </c>
      <c r="D609" t="n">
        <v>4030</v>
      </c>
      <c r="E609" t="inlineStr">
        <is>
          <t>Sales:Programmatic Ad Revenue</t>
        </is>
      </c>
      <c r="F609" t="inlineStr">
        <is>
          <t>Invoice</t>
        </is>
      </c>
      <c r="G609" t="inlineStr">
        <is>
          <t>INV1125814</t>
        </is>
      </c>
      <c r="M609" t="inlineStr">
        <is>
          <t>https://qbo.intuit.com/app/invoice?txnId=1109</t>
        </is>
      </c>
    </row>
    <row r="610">
      <c r="A610" s="49" t="n">
        <v>46053</v>
      </c>
      <c r="B610" t="inlineStr">
        <is>
          <t>BroadSign</t>
        </is>
      </c>
      <c r="C610" s="11" t="n">
        <v>-3.06</v>
      </c>
      <c r="D610" t="n">
        <v>4030</v>
      </c>
      <c r="E610" t="inlineStr">
        <is>
          <t>Sales:Programmatic Ad Revenue</t>
        </is>
      </c>
      <c r="F610" t="inlineStr">
        <is>
          <t>Invoice</t>
        </is>
      </c>
      <c r="G610" t="inlineStr">
        <is>
          <t>INV1125814</t>
        </is>
      </c>
      <c r="M610" t="inlineStr">
        <is>
          <t>https://qbo.intuit.com/app/invoice?txnId=1109</t>
        </is>
      </c>
    </row>
    <row r="611">
      <c r="A611" s="49" t="n">
        <v>46053</v>
      </c>
      <c r="B611" t="inlineStr">
        <is>
          <t>BroadSign</t>
        </is>
      </c>
      <c r="C611" s="11" t="n">
        <v>-3.27</v>
      </c>
      <c r="D611" t="n">
        <v>4030</v>
      </c>
      <c r="E611" t="inlineStr">
        <is>
          <t>Sales:Programmatic Ad Revenue</t>
        </is>
      </c>
      <c r="F611" t="inlineStr">
        <is>
          <t>Invoice</t>
        </is>
      </c>
      <c r="G611" t="inlineStr">
        <is>
          <t>INV1125814</t>
        </is>
      </c>
      <c r="M611" t="inlineStr">
        <is>
          <t>https://qbo.intuit.com/app/invoice?txnId=1109</t>
        </is>
      </c>
    </row>
    <row r="612">
      <c r="A612" s="49" t="n">
        <v>46053</v>
      </c>
      <c r="B612" t="inlineStr">
        <is>
          <t>BroadSign</t>
        </is>
      </c>
      <c r="C612" s="11" t="n">
        <v>-419.98</v>
      </c>
      <c r="D612" t="n">
        <v>4030</v>
      </c>
      <c r="E612" t="inlineStr">
        <is>
          <t>Sales:Programmatic Ad Revenue</t>
        </is>
      </c>
      <c r="F612" t="inlineStr">
        <is>
          <t>Invoice</t>
        </is>
      </c>
      <c r="G612" t="inlineStr">
        <is>
          <t>INV1125814</t>
        </is>
      </c>
      <c r="M612" t="inlineStr">
        <is>
          <t>https://qbo.intuit.com/app/invoice?txnId=1109</t>
        </is>
      </c>
    </row>
    <row r="613">
      <c r="A613" s="49" t="n">
        <v>46053</v>
      </c>
      <c r="B613" t="inlineStr">
        <is>
          <t>BroadSign</t>
        </is>
      </c>
      <c r="C613" s="11" t="n">
        <v>-6.87</v>
      </c>
      <c r="D613" t="n">
        <v>4030</v>
      </c>
      <c r="E613" t="inlineStr">
        <is>
          <t>Sales:Programmatic Ad Revenue</t>
        </is>
      </c>
      <c r="F613" t="inlineStr">
        <is>
          <t>Invoice</t>
        </is>
      </c>
      <c r="G613" t="inlineStr">
        <is>
          <t>INV1125814</t>
        </is>
      </c>
      <c r="M613" t="inlineStr">
        <is>
          <t>https://qbo.intuit.com/app/invoice?txnId=1109</t>
        </is>
      </c>
    </row>
    <row r="614">
      <c r="A614" s="49" t="n">
        <v>46053</v>
      </c>
      <c r="B614" t="inlineStr">
        <is>
          <t>BroadSign</t>
        </is>
      </c>
      <c r="C614" s="11" t="n">
        <v>1008.59</v>
      </c>
      <c r="D614" t="n">
        <v>1100</v>
      </c>
      <c r="E614" t="inlineStr">
        <is>
          <t>Accounts Receivable (A/R)</t>
        </is>
      </c>
      <c r="F614" t="inlineStr">
        <is>
          <t>Invoice</t>
        </is>
      </c>
      <c r="G614" t="inlineStr">
        <is>
          <t>INV1125814</t>
        </is>
      </c>
      <c r="M614" t="inlineStr">
        <is>
          <t>https://qbo.intuit.com/app/invoice?txnId=1109</t>
        </is>
      </c>
    </row>
    <row r="615">
      <c r="A615" s="49" t="n">
        <v>46053</v>
      </c>
      <c r="B615" t="inlineStr">
        <is>
          <t>BroadSign</t>
        </is>
      </c>
      <c r="C615" s="11" t="n">
        <v>0.13</v>
      </c>
      <c r="E615" t="inlineStr">
        <is>
          <t>Web &amp; Digital Expenses:Digital Marketing Expense</t>
        </is>
      </c>
      <c r="F615" t="inlineStr">
        <is>
          <t>Invoice</t>
        </is>
      </c>
      <c r="G615" t="inlineStr">
        <is>
          <t>INV1125813-CAD</t>
        </is>
      </c>
      <c r="M615" t="inlineStr">
        <is>
          <t>https://qbo.intuit.com/app/invoice?txnId=1108</t>
        </is>
      </c>
    </row>
    <row r="616">
      <c r="A616" s="49" t="n">
        <v>46053</v>
      </c>
      <c r="B616" t="inlineStr">
        <is>
          <t>BroadSign</t>
        </is>
      </c>
      <c r="C616" s="11" t="n">
        <v>-0.88</v>
      </c>
      <c r="D616" t="n">
        <v>4030</v>
      </c>
      <c r="E616" t="inlineStr">
        <is>
          <t>Sales:Programmatic Ad Revenue</t>
        </is>
      </c>
      <c r="F616" t="inlineStr">
        <is>
          <t>Invoice</t>
        </is>
      </c>
      <c r="G616" t="inlineStr">
        <is>
          <t>INV1125813-CAD</t>
        </is>
      </c>
      <c r="M616" t="inlineStr">
        <is>
          <t>https://qbo.intuit.com/app/invoice?txnId=1108</t>
        </is>
      </c>
    </row>
    <row r="617">
      <c r="A617" s="49" t="n">
        <v>46053</v>
      </c>
      <c r="B617" t="inlineStr">
        <is>
          <t>BroadSign</t>
        </is>
      </c>
      <c r="C617" s="11" t="n">
        <v>0.75</v>
      </c>
      <c r="D617" t="n">
        <v>1100</v>
      </c>
      <c r="E617" t="inlineStr">
        <is>
          <t>Accounts Receivable (A/R)</t>
        </is>
      </c>
      <c r="F617" t="inlineStr">
        <is>
          <t>Invoice</t>
        </is>
      </c>
      <c r="G617" t="inlineStr">
        <is>
          <t>INV1125813-CAD</t>
        </is>
      </c>
      <c r="M617" t="inlineStr">
        <is>
          <t>https://qbo.intuit.com/app/invoice?txnId=1108</t>
        </is>
      </c>
    </row>
    <row r="618">
      <c r="A618" s="49" t="n">
        <v>46053</v>
      </c>
      <c r="B618" t="inlineStr">
        <is>
          <t>IAG Insurance Services</t>
        </is>
      </c>
      <c r="C618" s="11" t="n">
        <v>-426.24</v>
      </c>
      <c r="D618" t="n">
        <v>1210</v>
      </c>
      <c r="E618" t="inlineStr">
        <is>
          <t>Prepaid Expenses:Prepaid Insurance</t>
        </is>
      </c>
      <c r="F618" t="inlineStr">
        <is>
          <t>JournalEntry</t>
        </is>
      </c>
      <c r="G618" t="inlineStr">
        <is>
          <t>26JanAIGAmort</t>
        </is>
      </c>
      <c r="I618" t="inlineStr">
        <is>
          <t>Facilities &amp; Admin</t>
        </is>
      </c>
      <c r="J618" t="inlineStr">
        <is>
          <t>GENERAL &amp; ADMINISTRATIVE:Finance &amp; Accounting</t>
        </is>
      </c>
      <c r="M618" t="inlineStr">
        <is>
          <t>https://qbo.intuit.com/app/journal?txnId=1484</t>
        </is>
      </c>
    </row>
    <row r="619">
      <c r="A619" s="49" t="n">
        <v>46053</v>
      </c>
      <c r="B619" t="inlineStr">
        <is>
          <t>IAG Insurance Services</t>
        </is>
      </c>
      <c r="C619" s="11" t="n">
        <v>426.24</v>
      </c>
      <c r="D619" t="n">
        <v>6510</v>
      </c>
      <c r="E619" t="inlineStr">
        <is>
          <t>Insurance &amp; Risk Management:Business Insurance</t>
        </is>
      </c>
      <c r="F619" t="inlineStr">
        <is>
          <t>JournalEntry</t>
        </is>
      </c>
      <c r="G619" t="inlineStr">
        <is>
          <t>26JanAIGAmort</t>
        </is>
      </c>
      <c r="I619" t="inlineStr">
        <is>
          <t>Facilities &amp; Admin</t>
        </is>
      </c>
      <c r="J619" t="inlineStr">
        <is>
          <t>GENERAL &amp; ADMINISTRATIVE:Finance &amp; Accounting</t>
        </is>
      </c>
      <c r="M619" t="inlineStr">
        <is>
          <t>https://qbo.intuit.com/app/journal?txnId=1484</t>
        </is>
      </c>
    </row>
    <row r="620">
      <c r="A620" s="49" t="n">
        <v>46053</v>
      </c>
      <c r="B620" t="inlineStr">
        <is>
          <t>All Over Media</t>
        </is>
      </c>
      <c r="C620" s="11" t="n">
        <v>-32.07</v>
      </c>
      <c r="D620" t="n">
        <v>4020</v>
      </c>
      <c r="E620" t="inlineStr">
        <is>
          <t>Sales:Direct Ad Sales Revenue</t>
        </is>
      </c>
      <c r="F620" t="inlineStr">
        <is>
          <t>Invoice</t>
        </is>
      </c>
      <c r="G620" t="inlineStr">
        <is>
          <t>INV1125826</t>
        </is>
      </c>
      <c r="M620" t="inlineStr">
        <is>
          <t>https://qbo.intuit.com/app/invoice?txnId=1146</t>
        </is>
      </c>
    </row>
    <row r="621">
      <c r="A621" s="49" t="n">
        <v>46053</v>
      </c>
      <c r="B621" t="inlineStr">
        <is>
          <t>All Over Media</t>
        </is>
      </c>
      <c r="C621" s="11" t="n">
        <v>-360.75</v>
      </c>
      <c r="D621" t="n">
        <v>4020</v>
      </c>
      <c r="E621" t="inlineStr">
        <is>
          <t>Sales:Direct Ad Sales Revenue</t>
        </is>
      </c>
      <c r="F621" t="inlineStr">
        <is>
          <t>Invoice</t>
        </is>
      </c>
      <c r="G621" t="inlineStr">
        <is>
          <t>INV1125826</t>
        </is>
      </c>
      <c r="M621" t="inlineStr">
        <is>
          <t>https://qbo.intuit.com/app/invoice?txnId=1146</t>
        </is>
      </c>
    </row>
    <row r="622">
      <c r="A622" s="49" t="n">
        <v>46053</v>
      </c>
      <c r="B622" t="inlineStr">
        <is>
          <t>All Over Media</t>
        </is>
      </c>
      <c r="C622" s="11" t="n">
        <v>-40.57</v>
      </c>
      <c r="D622" t="n">
        <v>4020</v>
      </c>
      <c r="E622" t="inlineStr">
        <is>
          <t>Sales:Direct Ad Sales Revenue</t>
        </is>
      </c>
      <c r="F622" t="inlineStr">
        <is>
          <t>Invoice</t>
        </is>
      </c>
      <c r="G622" t="inlineStr">
        <is>
          <t>INV1125826</t>
        </is>
      </c>
      <c r="M622" t="inlineStr">
        <is>
          <t>https://qbo.intuit.com/app/invoice?txnId=1146</t>
        </is>
      </c>
    </row>
    <row r="623">
      <c r="A623" s="49" t="n">
        <v>46053</v>
      </c>
      <c r="B623" t="inlineStr">
        <is>
          <t>All Over Media</t>
        </is>
      </c>
      <c r="C623" s="11" t="n">
        <v>-333.59</v>
      </c>
      <c r="D623" t="n">
        <v>4020</v>
      </c>
      <c r="E623" t="inlineStr">
        <is>
          <t>Sales:Direct Ad Sales Revenue</t>
        </is>
      </c>
      <c r="F623" t="inlineStr">
        <is>
          <t>Invoice</t>
        </is>
      </c>
      <c r="G623" t="inlineStr">
        <is>
          <t>INV1125826</t>
        </is>
      </c>
      <c r="M623" t="inlineStr">
        <is>
          <t>https://qbo.intuit.com/app/invoice?txnId=1146</t>
        </is>
      </c>
    </row>
    <row r="624">
      <c r="A624" s="49" t="n">
        <v>46053</v>
      </c>
      <c r="B624" t="inlineStr">
        <is>
          <t>All Over Media</t>
        </is>
      </c>
      <c r="C624" s="11" t="n">
        <v>-120</v>
      </c>
      <c r="D624" t="n">
        <v>4020</v>
      </c>
      <c r="E624" t="inlineStr">
        <is>
          <t>Sales:Direct Ad Sales Revenue</t>
        </is>
      </c>
      <c r="F624" t="inlineStr">
        <is>
          <t>Invoice</t>
        </is>
      </c>
      <c r="G624" t="inlineStr">
        <is>
          <t>INV1125826</t>
        </is>
      </c>
      <c r="M624" t="inlineStr">
        <is>
          <t>https://qbo.intuit.com/app/invoice?txnId=1146</t>
        </is>
      </c>
    </row>
    <row r="625">
      <c r="A625" s="49" t="n">
        <v>46053</v>
      </c>
      <c r="B625" t="inlineStr">
        <is>
          <t>All Over Media</t>
        </is>
      </c>
      <c r="C625" s="11" t="n">
        <v>-855.6799999999999</v>
      </c>
      <c r="D625" t="n">
        <v>4020</v>
      </c>
      <c r="E625" t="inlineStr">
        <is>
          <t>Sales:Direct Ad Sales Revenue</t>
        </is>
      </c>
      <c r="F625" t="inlineStr">
        <is>
          <t>Invoice</t>
        </is>
      </c>
      <c r="G625" t="inlineStr">
        <is>
          <t>INV1125826</t>
        </is>
      </c>
      <c r="M625" t="inlineStr">
        <is>
          <t>https://qbo.intuit.com/app/invoice?txnId=1146</t>
        </is>
      </c>
    </row>
    <row r="626">
      <c r="A626" s="49" t="n">
        <v>46053</v>
      </c>
      <c r="B626" t="inlineStr">
        <is>
          <t>All Over Media</t>
        </is>
      </c>
      <c r="C626" s="11" t="n">
        <v>-150.52</v>
      </c>
      <c r="D626" t="n">
        <v>4020</v>
      </c>
      <c r="E626" t="inlineStr">
        <is>
          <t>Sales:Direct Ad Sales Revenue</t>
        </is>
      </c>
      <c r="F626" t="inlineStr">
        <is>
          <t>Invoice</t>
        </is>
      </c>
      <c r="G626" t="inlineStr">
        <is>
          <t>INV1125826</t>
        </is>
      </c>
      <c r="M626" t="inlineStr">
        <is>
          <t>https://qbo.intuit.com/app/invoice?txnId=1146</t>
        </is>
      </c>
    </row>
    <row r="627">
      <c r="A627" s="49" t="n">
        <v>46053</v>
      </c>
      <c r="B627" t="inlineStr">
        <is>
          <t>All Over Media</t>
        </is>
      </c>
      <c r="C627" s="11" t="n">
        <v>-13.3</v>
      </c>
      <c r="D627" t="n">
        <v>4020</v>
      </c>
      <c r="E627" t="inlineStr">
        <is>
          <t>Sales:Direct Ad Sales Revenue</t>
        </is>
      </c>
      <c r="F627" t="inlineStr">
        <is>
          <t>Invoice</t>
        </is>
      </c>
      <c r="G627" t="inlineStr">
        <is>
          <t>INV1125826</t>
        </is>
      </c>
      <c r="M627" t="inlineStr">
        <is>
          <t>https://qbo.intuit.com/app/invoice?txnId=1146</t>
        </is>
      </c>
    </row>
    <row r="628">
      <c r="A628" s="49" t="n">
        <v>46053</v>
      </c>
      <c r="B628" t="inlineStr">
        <is>
          <t>All Over Media</t>
        </is>
      </c>
      <c r="C628" s="11" t="n">
        <v>-20.28</v>
      </c>
      <c r="D628" t="n">
        <v>4020</v>
      </c>
      <c r="E628" t="inlineStr">
        <is>
          <t>Sales:Direct Ad Sales Revenue</t>
        </is>
      </c>
      <c r="F628" t="inlineStr">
        <is>
          <t>Invoice</t>
        </is>
      </c>
      <c r="G628" t="inlineStr">
        <is>
          <t>INV1125826</t>
        </is>
      </c>
      <c r="M628" t="inlineStr">
        <is>
          <t>https://qbo.intuit.com/app/invoice?txnId=1146</t>
        </is>
      </c>
    </row>
    <row r="629">
      <c r="A629" s="49" t="n">
        <v>46053</v>
      </c>
      <c r="B629" t="inlineStr">
        <is>
          <t>All Over Media</t>
        </is>
      </c>
      <c r="C629" s="11" t="n">
        <v>-900.26</v>
      </c>
      <c r="D629" t="n">
        <v>4020</v>
      </c>
      <c r="E629" t="inlineStr">
        <is>
          <t>Sales:Direct Ad Sales Revenue</t>
        </is>
      </c>
      <c r="F629" t="inlineStr">
        <is>
          <t>Invoice</t>
        </is>
      </c>
      <c r="G629" t="inlineStr">
        <is>
          <t>INV1125826</t>
        </is>
      </c>
      <c r="M629" t="inlineStr">
        <is>
          <t>https://qbo.intuit.com/app/invoice?txnId=1146</t>
        </is>
      </c>
    </row>
    <row r="630">
      <c r="A630" s="49" t="n">
        <v>46053</v>
      </c>
      <c r="B630" t="inlineStr">
        <is>
          <t>All Over Media</t>
        </is>
      </c>
      <c r="C630" s="11" t="n">
        <v>-653.38</v>
      </c>
      <c r="D630" t="n">
        <v>4020</v>
      </c>
      <c r="E630" t="inlineStr">
        <is>
          <t>Sales:Direct Ad Sales Revenue</t>
        </is>
      </c>
      <c r="F630" t="inlineStr">
        <is>
          <t>Invoice</t>
        </is>
      </c>
      <c r="G630" t="inlineStr">
        <is>
          <t>INV1125826</t>
        </is>
      </c>
      <c r="M630" t="inlineStr">
        <is>
          <t>https://qbo.intuit.com/app/invoice?txnId=1146</t>
        </is>
      </c>
    </row>
    <row r="631">
      <c r="A631" s="49" t="n">
        <v>46053</v>
      </c>
      <c r="B631" t="inlineStr">
        <is>
          <t>All Over Media</t>
        </is>
      </c>
      <c r="C631" s="11" t="n">
        <v>-172.47</v>
      </c>
      <c r="D631" t="n">
        <v>4020</v>
      </c>
      <c r="E631" t="inlineStr">
        <is>
          <t>Sales:Direct Ad Sales Revenue</t>
        </is>
      </c>
      <c r="F631" t="inlineStr">
        <is>
          <t>Invoice</t>
        </is>
      </c>
      <c r="G631" t="inlineStr">
        <is>
          <t>INV1125826</t>
        </is>
      </c>
      <c r="M631" t="inlineStr">
        <is>
          <t>https://qbo.intuit.com/app/invoice?txnId=1146</t>
        </is>
      </c>
    </row>
    <row r="632">
      <c r="A632" s="49" t="n">
        <v>46053</v>
      </c>
      <c r="B632" t="inlineStr">
        <is>
          <t>All Over Media</t>
        </is>
      </c>
      <c r="C632" s="11" t="n">
        <v>3652.87</v>
      </c>
      <c r="D632" t="n">
        <v>1100</v>
      </c>
      <c r="E632" t="inlineStr">
        <is>
          <t>Accounts Receivable (A/R)</t>
        </is>
      </c>
      <c r="F632" t="inlineStr">
        <is>
          <t>Invoice</t>
        </is>
      </c>
      <c r="G632" t="inlineStr">
        <is>
          <t>INV1125826</t>
        </is>
      </c>
      <c r="M632" t="inlineStr">
        <is>
          <t>https://qbo.intuit.com/app/invoice?txnId=1146</t>
        </is>
      </c>
    </row>
    <row r="633">
      <c r="A633" s="49" t="n">
        <v>46053</v>
      </c>
      <c r="B633" t="inlineStr">
        <is>
          <t>Vesta Stream Studios</t>
        </is>
      </c>
      <c r="C633" s="11" t="n">
        <v>-102.92</v>
      </c>
      <c r="D633" t="n">
        <v>4030</v>
      </c>
      <c r="E633" t="inlineStr">
        <is>
          <t>Sales:Programmatic Ad Revenue</t>
        </is>
      </c>
      <c r="F633" t="inlineStr">
        <is>
          <t>Invoice</t>
        </is>
      </c>
      <c r="G633" t="inlineStr">
        <is>
          <t>INV1122561</t>
        </is>
      </c>
      <c r="M633" t="inlineStr">
        <is>
          <t>https://qbo.intuit.com/app/invoice?txnId=1339</t>
        </is>
      </c>
    </row>
    <row r="634">
      <c r="A634" s="49" t="n">
        <v>46053</v>
      </c>
      <c r="B634" t="inlineStr">
        <is>
          <t>Vesta Stream Studios</t>
        </is>
      </c>
      <c r="C634" s="11" t="n">
        <v>102.92</v>
      </c>
      <c r="D634" t="n">
        <v>1100</v>
      </c>
      <c r="E634" t="inlineStr">
        <is>
          <t>Accounts Receivable (A/R)</t>
        </is>
      </c>
      <c r="F634" t="inlineStr">
        <is>
          <t>Invoice</t>
        </is>
      </c>
      <c r="G634" t="inlineStr">
        <is>
          <t>INV1122561</t>
        </is>
      </c>
      <c r="M634" t="inlineStr">
        <is>
          <t>https://qbo.intuit.com/app/invoice?txnId=1339</t>
        </is>
      </c>
    </row>
    <row r="635">
      <c r="A635" s="49" t="n">
        <v>46053</v>
      </c>
      <c r="B635" t="inlineStr">
        <is>
          <t>Sigma Computing, Inc.</t>
        </is>
      </c>
      <c r="C635" s="11" t="n">
        <v>-4983.33</v>
      </c>
      <c r="D635" t="n">
        <v>1220</v>
      </c>
      <c r="E635" t="inlineStr">
        <is>
          <t>Prepaid Expenses:Prepaid Software and Subscriptions</t>
        </is>
      </c>
      <c r="F635" t="inlineStr">
        <is>
          <t>JournalEntry</t>
        </is>
      </c>
      <c r="G635" t="inlineStr">
        <is>
          <t>2026JanSigmaAmtor</t>
        </is>
      </c>
      <c r="I635" t="inlineStr">
        <is>
          <t>SaaS &amp; Software Tools</t>
        </is>
      </c>
      <c r="J635" t="inlineStr">
        <is>
          <t>TECHNOLOGY &amp; OPERATIONS:Engineering &amp; Development</t>
        </is>
      </c>
      <c r="M635" t="inlineStr">
        <is>
          <t>https://qbo.intuit.com/app/journal?txnId=1482</t>
        </is>
      </c>
    </row>
    <row r="636">
      <c r="A636" s="49" t="n">
        <v>46053</v>
      </c>
      <c r="B636" t="inlineStr">
        <is>
          <t>Sigma Computing, Inc.</t>
        </is>
      </c>
      <c r="C636" s="11" t="n">
        <v>4983.33</v>
      </c>
      <c r="D636" t="n">
        <v>6600</v>
      </c>
      <c r="E636" t="inlineStr">
        <is>
          <t>SaaS &amp; Software Tools</t>
        </is>
      </c>
      <c r="F636" t="inlineStr">
        <is>
          <t>JournalEntry</t>
        </is>
      </c>
      <c r="G636" t="inlineStr">
        <is>
          <t>2026JanSigmaAmtor</t>
        </is>
      </c>
      <c r="I636" t="inlineStr">
        <is>
          <t>SaaS &amp; Software Tools</t>
        </is>
      </c>
      <c r="J636" t="inlineStr">
        <is>
          <t>TECHNOLOGY &amp; OPERATIONS:Engineering &amp; Development</t>
        </is>
      </c>
      <c r="M636" t="inlineStr">
        <is>
          <t>https://qbo.intuit.com/app/journal?txnId=1482</t>
        </is>
      </c>
    </row>
    <row r="637">
      <c r="A637" s="49" t="n">
        <v>46053</v>
      </c>
      <c r="B637" t="inlineStr">
        <is>
          <t>Vistar Media INC.</t>
        </is>
      </c>
      <c r="C637" s="11" t="n">
        <v>-2500</v>
      </c>
      <c r="D637" t="n">
        <v>2000</v>
      </c>
      <c r="E637" t="inlineStr">
        <is>
          <t>Accounts Payable (A/P)</t>
        </is>
      </c>
      <c r="F637" t="inlineStr">
        <is>
          <t>Bill</t>
        </is>
      </c>
      <c r="G637" t="inlineStr">
        <is>
          <t>INV038675</t>
        </is>
      </c>
      <c r="M637" t="inlineStr">
        <is>
          <t>https://qbo.intuit.com/app/bill?txnId=1128</t>
        </is>
      </c>
    </row>
    <row r="638">
      <c r="A638" s="49" t="n">
        <v>46053</v>
      </c>
      <c r="B638" t="inlineStr">
        <is>
          <t>Vistar Media INC.</t>
        </is>
      </c>
      <c r="C638" s="11" t="n">
        <v>2500</v>
      </c>
      <c r="D638" t="n">
        <v>6230</v>
      </c>
      <c r="E638" t="inlineStr">
        <is>
          <t>Ad Serving &amp; Programmatic Fees</t>
        </is>
      </c>
      <c r="F638" t="inlineStr">
        <is>
          <t>Bill</t>
        </is>
      </c>
      <c r="G638" t="inlineStr">
        <is>
          <t>INV038675</t>
        </is>
      </c>
      <c r="I638" t="inlineStr">
        <is>
          <t>SaaS &amp; Software Tools</t>
        </is>
      </c>
      <c r="J638" t="inlineStr">
        <is>
          <t>AD SALES:Ad Technology</t>
        </is>
      </c>
      <c r="K638" t="inlineStr">
        <is>
          <t>Programmatic Ad Revenue</t>
        </is>
      </c>
      <c r="M638" t="inlineStr">
        <is>
          <t>https://qbo.intuit.com/app/bill?txnId=1128</t>
        </is>
      </c>
    </row>
    <row r="639">
      <c r="A639" s="49" t="n">
        <v>46053</v>
      </c>
      <c r="B639" t="inlineStr">
        <is>
          <t>Velocity</t>
        </is>
      </c>
      <c r="C639" s="11" t="n">
        <v>-779.78</v>
      </c>
      <c r="D639" t="n">
        <v>4020</v>
      </c>
      <c r="E639" t="inlineStr">
        <is>
          <t>Sales:Direct Ad Sales Revenue</t>
        </is>
      </c>
      <c r="F639" t="inlineStr">
        <is>
          <t>Invoice</t>
        </is>
      </c>
      <c r="G639" t="inlineStr">
        <is>
          <t>INV1125806</t>
        </is>
      </c>
      <c r="M639" t="inlineStr">
        <is>
          <t>https://qbo.intuit.com/app/invoice?txnId=1098</t>
        </is>
      </c>
    </row>
    <row r="640">
      <c r="A640" s="49" t="n">
        <v>46053</v>
      </c>
      <c r="B640" t="inlineStr">
        <is>
          <t>Velocity</t>
        </is>
      </c>
      <c r="C640" s="11" t="n">
        <v>-778.6</v>
      </c>
      <c r="D640" t="n">
        <v>4020</v>
      </c>
      <c r="E640" t="inlineStr">
        <is>
          <t>Sales:Direct Ad Sales Revenue</t>
        </is>
      </c>
      <c r="F640" t="inlineStr">
        <is>
          <t>Invoice</t>
        </is>
      </c>
      <c r="G640" t="inlineStr">
        <is>
          <t>INV1125806</t>
        </is>
      </c>
      <c r="M640" t="inlineStr">
        <is>
          <t>https://qbo.intuit.com/app/invoice?txnId=1098</t>
        </is>
      </c>
    </row>
    <row r="641">
      <c r="A641" s="49" t="n">
        <v>46053</v>
      </c>
      <c r="B641" t="inlineStr">
        <is>
          <t>Velocity</t>
        </is>
      </c>
      <c r="C641" s="11" t="n">
        <v>-201.53</v>
      </c>
      <c r="D641" t="n">
        <v>4020</v>
      </c>
      <c r="E641" t="inlineStr">
        <is>
          <t>Sales:Direct Ad Sales Revenue</t>
        </is>
      </c>
      <c r="F641" t="inlineStr">
        <is>
          <t>Invoice</t>
        </is>
      </c>
      <c r="G641" t="inlineStr">
        <is>
          <t>INV1125806</t>
        </is>
      </c>
      <c r="M641" t="inlineStr">
        <is>
          <t>https://qbo.intuit.com/app/invoice?txnId=1098</t>
        </is>
      </c>
    </row>
    <row r="642">
      <c r="A642" s="49" t="n">
        <v>46053</v>
      </c>
      <c r="B642" t="inlineStr">
        <is>
          <t>Velocity</t>
        </is>
      </c>
      <c r="C642" s="11" t="n">
        <v>-519.05</v>
      </c>
      <c r="D642" t="n">
        <v>4020</v>
      </c>
      <c r="E642" t="inlineStr">
        <is>
          <t>Sales:Direct Ad Sales Revenue</t>
        </is>
      </c>
      <c r="F642" t="inlineStr">
        <is>
          <t>Invoice</t>
        </is>
      </c>
      <c r="G642" t="inlineStr">
        <is>
          <t>INV1125806</t>
        </is>
      </c>
      <c r="M642" t="inlineStr">
        <is>
          <t>https://qbo.intuit.com/app/invoice?txnId=1098</t>
        </is>
      </c>
    </row>
    <row r="643">
      <c r="A643" s="49" t="n">
        <v>46053</v>
      </c>
      <c r="B643" t="inlineStr">
        <is>
          <t>Velocity</t>
        </is>
      </c>
      <c r="C643" s="11" t="n">
        <v>-2951.9</v>
      </c>
      <c r="D643" t="n">
        <v>4020</v>
      </c>
      <c r="E643" t="inlineStr">
        <is>
          <t>Sales:Direct Ad Sales Revenue</t>
        </is>
      </c>
      <c r="F643" t="inlineStr">
        <is>
          <t>Invoice</t>
        </is>
      </c>
      <c r="G643" t="inlineStr">
        <is>
          <t>INV1125806</t>
        </is>
      </c>
      <c r="M643" t="inlineStr">
        <is>
          <t>https://qbo.intuit.com/app/invoice?txnId=1098</t>
        </is>
      </c>
    </row>
    <row r="644">
      <c r="A644" s="49" t="n">
        <v>46053</v>
      </c>
      <c r="B644" t="inlineStr">
        <is>
          <t>Velocity</t>
        </is>
      </c>
      <c r="C644" s="11" t="n">
        <v>-285.5</v>
      </c>
      <c r="D644" t="n">
        <v>4020</v>
      </c>
      <c r="E644" t="inlineStr">
        <is>
          <t>Sales:Direct Ad Sales Revenue</t>
        </is>
      </c>
      <c r="F644" t="inlineStr">
        <is>
          <t>Invoice</t>
        </is>
      </c>
      <c r="G644" t="inlineStr">
        <is>
          <t>INV1125806</t>
        </is>
      </c>
      <c r="M644" t="inlineStr">
        <is>
          <t>https://qbo.intuit.com/app/invoice?txnId=1098</t>
        </is>
      </c>
    </row>
    <row r="645">
      <c r="A645" s="49" t="n">
        <v>46053</v>
      </c>
      <c r="B645" t="inlineStr">
        <is>
          <t>Velocity</t>
        </is>
      </c>
      <c r="C645" s="11" t="n">
        <v>5516.36</v>
      </c>
      <c r="D645" t="n">
        <v>1100</v>
      </c>
      <c r="E645" t="inlineStr">
        <is>
          <t>Accounts Receivable (A/R)</t>
        </is>
      </c>
      <c r="F645" t="inlineStr">
        <is>
          <t>Invoice</t>
        </is>
      </c>
      <c r="G645" t="inlineStr">
        <is>
          <t>INV1125806</t>
        </is>
      </c>
      <c r="M645" t="inlineStr">
        <is>
          <t>https://qbo.intuit.com/app/invoice?txnId=1098</t>
        </is>
      </c>
    </row>
    <row r="646">
      <c r="A646" s="49" t="n">
        <v>46053</v>
      </c>
      <c r="B646" t="inlineStr">
        <is>
          <t>GlewedTV</t>
        </is>
      </c>
      <c r="C646" s="11" t="n">
        <v>-156.02</v>
      </c>
      <c r="D646" t="n">
        <v>4030</v>
      </c>
      <c r="E646" t="inlineStr">
        <is>
          <t>Sales:Programmatic Ad Revenue</t>
        </is>
      </c>
      <c r="F646" t="inlineStr">
        <is>
          <t>Invoice</t>
        </is>
      </c>
      <c r="G646" t="inlineStr">
        <is>
          <t>INV1125807</t>
        </is>
      </c>
      <c r="M646" t="inlineStr">
        <is>
          <t>https://qbo.intuit.com/app/invoice?txnId=1099</t>
        </is>
      </c>
    </row>
    <row r="647">
      <c r="A647" s="49" t="n">
        <v>46053</v>
      </c>
      <c r="B647" t="inlineStr">
        <is>
          <t>GlewedTV</t>
        </is>
      </c>
      <c r="C647" s="11" t="n">
        <v>156.02</v>
      </c>
      <c r="D647" t="n">
        <v>1100</v>
      </c>
      <c r="E647" t="inlineStr">
        <is>
          <t>Accounts Receivable (A/R)</t>
        </is>
      </c>
      <c r="F647" t="inlineStr">
        <is>
          <t>Invoice</t>
        </is>
      </c>
      <c r="G647" t="inlineStr">
        <is>
          <t>INV1125807</t>
        </is>
      </c>
      <c r="M647" t="inlineStr">
        <is>
          <t>https://qbo.intuit.com/app/invoice?txnId=1099</t>
        </is>
      </c>
    </row>
    <row r="648">
      <c r="A648" s="49" t="n">
        <v>46053</v>
      </c>
      <c r="B648" t="inlineStr">
        <is>
          <t>Sigma Computing, Inc.</t>
        </is>
      </c>
      <c r="C648" s="11" t="n">
        <v>59800</v>
      </c>
      <c r="D648" t="n">
        <v>1220</v>
      </c>
      <c r="E648" t="inlineStr">
        <is>
          <t>Prepaid Expenses:Prepaid Software and Subscriptions</t>
        </is>
      </c>
      <c r="F648" t="inlineStr">
        <is>
          <t>JournalEntry</t>
        </is>
      </c>
      <c r="G648" t="inlineStr">
        <is>
          <t>SigmaAdj2026</t>
        </is>
      </c>
      <c r="M648" t="inlineStr">
        <is>
          <t>https://qbo.intuit.com/app/journal?txnId=1481</t>
        </is>
      </c>
    </row>
    <row r="649">
      <c r="A649" s="49" t="n">
        <v>46053</v>
      </c>
      <c r="B649" t="inlineStr">
        <is>
          <t>Sigma Computing, Inc.</t>
        </is>
      </c>
      <c r="C649" s="11" t="n">
        <v>-59800</v>
      </c>
      <c r="D649" t="n">
        <v>5120</v>
      </c>
      <c r="E649" t="inlineStr">
        <is>
          <t>Cost of Goods Sold:Data Provider Services</t>
        </is>
      </c>
      <c r="F649" t="inlineStr">
        <is>
          <t>JournalEntry</t>
        </is>
      </c>
      <c r="G649" t="inlineStr">
        <is>
          <t>SigmaAdj2026</t>
        </is>
      </c>
      <c r="M649" t="inlineStr">
        <is>
          <t>https://qbo.intuit.com/app/journal?txnId=1481</t>
        </is>
      </c>
    </row>
    <row r="650">
      <c r="A650" s="49" t="n">
        <v>46053</v>
      </c>
      <c r="B650" t="inlineStr">
        <is>
          <t>Vistar Media</t>
        </is>
      </c>
      <c r="C650" s="11" t="n">
        <v>-12579.03</v>
      </c>
      <c r="D650" t="n">
        <v>4030</v>
      </c>
      <c r="E650" t="inlineStr">
        <is>
          <t>Sales:Programmatic Ad Revenue</t>
        </is>
      </c>
      <c r="F650" t="inlineStr">
        <is>
          <t>Invoice</t>
        </is>
      </c>
      <c r="G650" t="inlineStr">
        <is>
          <t>INV1122554</t>
        </is>
      </c>
      <c r="M650" t="inlineStr">
        <is>
          <t>https://qbo.intuit.com/app/invoice?txnId=1323</t>
        </is>
      </c>
    </row>
    <row r="651">
      <c r="A651" s="49" t="n">
        <v>46053</v>
      </c>
      <c r="B651" t="inlineStr">
        <is>
          <t>Vistar Media</t>
        </is>
      </c>
      <c r="C651" s="11" t="n">
        <v>12579.03</v>
      </c>
      <c r="D651" t="n">
        <v>1100</v>
      </c>
      <c r="E651" t="inlineStr">
        <is>
          <t>Accounts Receivable (A/R)</t>
        </is>
      </c>
      <c r="F651" t="inlineStr">
        <is>
          <t>Invoice</t>
        </is>
      </c>
      <c r="G651" t="inlineStr">
        <is>
          <t>INV1122554</t>
        </is>
      </c>
      <c r="M651" t="inlineStr">
        <is>
          <t>https://qbo.intuit.com/app/invoice?txnId=1323</t>
        </is>
      </c>
    </row>
    <row r="652">
      <c r="A652" s="49" t="n">
        <v>46053</v>
      </c>
      <c r="B652" t="inlineStr">
        <is>
          <t>Vitally, Inc</t>
        </is>
      </c>
      <c r="C652" s="11" t="n">
        <v>0</v>
      </c>
      <c r="D652" t="n">
        <v>2000</v>
      </c>
      <c r="E652" t="inlineStr">
        <is>
          <t>Accounts Payable (A/P)</t>
        </is>
      </c>
      <c r="F652" t="inlineStr">
        <is>
          <t>Bill</t>
        </is>
      </c>
      <c r="G652" t="inlineStr">
        <is>
          <t>536D2C86-0008</t>
        </is>
      </c>
      <c r="M652" t="inlineStr">
        <is>
          <t>https://qbo.intuit.com/app/bill?txnId=1141</t>
        </is>
      </c>
    </row>
    <row r="653">
      <c r="A653" s="49" t="n">
        <v>46053</v>
      </c>
      <c r="B653" t="inlineStr">
        <is>
          <t>Vitally, Inc</t>
        </is>
      </c>
      <c r="C653" s="11" t="n">
        <v>0</v>
      </c>
      <c r="D653" t="n">
        <v>6320</v>
      </c>
      <c r="E653" t="inlineStr">
        <is>
          <t>Web &amp; Digital Expenses:Software &amp; Apps</t>
        </is>
      </c>
      <c r="F653" t="inlineStr">
        <is>
          <t>Bill</t>
        </is>
      </c>
      <c r="G653" t="inlineStr">
        <is>
          <t>536D2C86-0008</t>
        </is>
      </c>
      <c r="I653" t="inlineStr">
        <is>
          <t>SaaS &amp; Software Tools</t>
        </is>
      </c>
      <c r="J653" t="inlineStr">
        <is>
          <t>VENUE SERVICES &amp; SALES:CRM &amp; Support Tools</t>
        </is>
      </c>
      <c r="M653" t="inlineStr">
        <is>
          <t>https://qbo.intuit.com/app/bill?txnId=1141</t>
        </is>
      </c>
    </row>
    <row r="654">
      <c r="A654" s="49" t="n">
        <v>46053</v>
      </c>
      <c r="B654" t="inlineStr">
        <is>
          <t>Place Exchange</t>
        </is>
      </c>
      <c r="C654" s="11" t="n">
        <v>-4735.61</v>
      </c>
      <c r="D654" t="n">
        <v>4030</v>
      </c>
      <c r="E654" t="inlineStr">
        <is>
          <t>Sales:Programmatic Ad Revenue</t>
        </is>
      </c>
      <c r="F654" t="inlineStr">
        <is>
          <t>Invoice</t>
        </is>
      </c>
      <c r="G654" t="inlineStr">
        <is>
          <t>INV1125835</t>
        </is>
      </c>
      <c r="M654" t="inlineStr">
        <is>
          <t>https://qbo.intuit.com/app/invoice?txnId=1240</t>
        </is>
      </c>
    </row>
    <row r="655">
      <c r="A655" s="49" t="n">
        <v>46053</v>
      </c>
      <c r="B655" t="inlineStr">
        <is>
          <t>Place Exchange</t>
        </is>
      </c>
      <c r="C655" s="11" t="n">
        <v>4735.61</v>
      </c>
      <c r="D655" t="n">
        <v>1100</v>
      </c>
      <c r="E655" t="inlineStr">
        <is>
          <t>Accounts Receivable (A/R)</t>
        </is>
      </c>
      <c r="F655" t="inlineStr">
        <is>
          <t>Invoice</t>
        </is>
      </c>
      <c r="G655" t="inlineStr">
        <is>
          <t>INV1125835</t>
        </is>
      </c>
      <c r="M655" t="inlineStr">
        <is>
          <t>https://qbo.intuit.com/app/invoice?txnId=1240</t>
        </is>
      </c>
    </row>
    <row r="656">
      <c r="A656" s="49" t="n">
        <v>46053</v>
      </c>
      <c r="B656" t="inlineStr">
        <is>
          <t>Oncore (RevNew)</t>
        </is>
      </c>
      <c r="C656" s="11" t="n">
        <v>-124</v>
      </c>
      <c r="D656" t="n">
        <v>4030</v>
      </c>
      <c r="E656" t="inlineStr">
        <is>
          <t>Sales:Programmatic Ad Revenue</t>
        </is>
      </c>
      <c r="F656" t="inlineStr">
        <is>
          <t>Invoice</t>
        </is>
      </c>
      <c r="G656" t="inlineStr">
        <is>
          <t>INV1125829</t>
        </is>
      </c>
      <c r="M656" t="inlineStr">
        <is>
          <t>https://qbo.intuit.com/app/invoice?txnId=1149</t>
        </is>
      </c>
    </row>
    <row r="657">
      <c r="A657" s="49" t="n">
        <v>46053</v>
      </c>
      <c r="B657" t="inlineStr">
        <is>
          <t>Oncore (RevNew)</t>
        </is>
      </c>
      <c r="C657" s="11" t="n">
        <v>124</v>
      </c>
      <c r="D657" t="n">
        <v>1100</v>
      </c>
      <c r="E657" t="inlineStr">
        <is>
          <t>Accounts Receivable (A/R)</t>
        </is>
      </c>
      <c r="F657" t="inlineStr">
        <is>
          <t>Invoice</t>
        </is>
      </c>
      <c r="G657" t="inlineStr">
        <is>
          <t>INV1125829</t>
        </is>
      </c>
      <c r="M657" t="inlineStr">
        <is>
          <t>https://qbo.intuit.com/app/invoice?txnId=1149</t>
        </is>
      </c>
    </row>
    <row r="658">
      <c r="A658" s="49" t="n">
        <v>46053</v>
      </c>
      <c r="B658" t="inlineStr">
        <is>
          <t>Sigma Computing, Inc.</t>
        </is>
      </c>
      <c r="C658" s="11" t="n">
        <v>-423.24</v>
      </c>
      <c r="D658" t="n">
        <v>2110</v>
      </c>
      <c r="E658" t="inlineStr">
        <is>
          <t>Accrued Liabilities</t>
        </is>
      </c>
      <c r="F658" t="inlineStr">
        <is>
          <t>JournalEntry</t>
        </is>
      </c>
      <c r="G658" t="inlineStr">
        <is>
          <t>AA_2026-01_6b3e70</t>
        </is>
      </c>
      <c r="I658" t="inlineStr">
        <is>
          <t>SaaS &amp; Software Tools</t>
        </is>
      </c>
      <c r="J658" t="inlineStr">
        <is>
          <t>TECHNOLOGY &amp; OPERATIONS:Engineering &amp; Development</t>
        </is>
      </c>
      <c r="M658" t="inlineStr">
        <is>
          <t>https://qbo.intuit.com/app/journal?txnId=1509</t>
        </is>
      </c>
    </row>
    <row r="659">
      <c r="A659" s="49" t="n">
        <v>46053</v>
      </c>
      <c r="B659" t="inlineStr">
        <is>
          <t>Sigma Computing, Inc.</t>
        </is>
      </c>
      <c r="C659" s="11" t="n">
        <v>423.24</v>
      </c>
      <c r="D659" t="n">
        <v>6600</v>
      </c>
      <c r="E659" t="inlineStr">
        <is>
          <t>SaaS &amp; Software Tools</t>
        </is>
      </c>
      <c r="F659" t="inlineStr">
        <is>
          <t>JournalEntry</t>
        </is>
      </c>
      <c r="G659" t="inlineStr">
        <is>
          <t>AA_2026-01_6b3e70</t>
        </is>
      </c>
      <c r="I659" t="inlineStr">
        <is>
          <t>SaaS &amp; Software Tools</t>
        </is>
      </c>
      <c r="J659" t="inlineStr">
        <is>
          <t>TECHNOLOGY &amp; OPERATIONS:Engineering &amp; Development</t>
        </is>
      </c>
      <c r="M659" t="inlineStr">
        <is>
          <t>https://qbo.intuit.com/app/journal?txnId=1509</t>
        </is>
      </c>
    </row>
    <row r="660">
      <c r="A660" s="49" t="n">
        <v>46053</v>
      </c>
      <c r="B660" t="inlineStr">
        <is>
          <t>Raja Patel (deleted)</t>
        </is>
      </c>
      <c r="C660" s="11" t="n">
        <v>-6250</v>
      </c>
      <c r="D660" t="n">
        <v>2000</v>
      </c>
      <c r="E660" t="inlineStr">
        <is>
          <t>Accounts Payable (A/P)</t>
        </is>
      </c>
      <c r="F660" t="inlineStr">
        <is>
          <t>Bill</t>
        </is>
      </c>
      <c r="G660" t="inlineStr">
        <is>
          <t>RKPLoop01312026</t>
        </is>
      </c>
      <c r="M660" t="inlineStr">
        <is>
          <t>https://qbo.intuit.com/app/bill?txnId=1031</t>
        </is>
      </c>
    </row>
    <row r="661">
      <c r="A661" s="49" t="n">
        <v>46053</v>
      </c>
      <c r="B661" t="inlineStr">
        <is>
          <t>Raja Patel (deleted)</t>
        </is>
      </c>
      <c r="C661" s="11" t="n">
        <v>6250</v>
      </c>
      <c r="E661" t="inlineStr">
        <is>
          <t>Legal and Professional Services:Consulting Expenses</t>
        </is>
      </c>
      <c r="F661" t="inlineStr">
        <is>
          <t>Bill</t>
        </is>
      </c>
      <c r="G661" t="inlineStr">
        <is>
          <t>RKPLoop01312026</t>
        </is>
      </c>
      <c r="M661" t="inlineStr">
        <is>
          <t>https://qbo.intuit.com/app/bill?txnId=1031</t>
        </is>
      </c>
    </row>
    <row r="662">
      <c r="A662" s="49" t="n">
        <v>46053</v>
      </c>
      <c r="B662" t="inlineStr">
        <is>
          <t>MacWorks (Craig)</t>
        </is>
      </c>
      <c r="C662" s="11" t="n">
        <v>-14708.67</v>
      </c>
      <c r="D662" t="n">
        <v>2000</v>
      </c>
      <c r="E662" t="inlineStr">
        <is>
          <t>Accounts Payable (A/P)</t>
        </is>
      </c>
      <c r="F662" t="inlineStr">
        <is>
          <t>Bill</t>
        </is>
      </c>
      <c r="G662" t="inlineStr">
        <is>
          <t>118</t>
        </is>
      </c>
      <c r="M662" t="inlineStr">
        <is>
          <t>https://qbo.intuit.com/app/bill?txnId=1016</t>
        </is>
      </c>
    </row>
    <row r="663">
      <c r="A663" s="49" t="n">
        <v>46053</v>
      </c>
      <c r="B663" t="inlineStr">
        <is>
          <t>MacWorks (Craig)</t>
        </is>
      </c>
      <c r="C663" s="11" t="n">
        <v>12400</v>
      </c>
      <c r="E663" t="inlineStr">
        <is>
          <t>Legal and Professional Services:Consulting Expenses</t>
        </is>
      </c>
      <c r="F663" t="inlineStr">
        <is>
          <t>Bill</t>
        </is>
      </c>
      <c r="G663" t="inlineStr">
        <is>
          <t>118</t>
        </is>
      </c>
      <c r="M663" t="inlineStr">
        <is>
          <t>https://qbo.intuit.com/app/bill?txnId=1016</t>
        </is>
      </c>
    </row>
    <row r="664">
      <c r="A664" s="49" t="n">
        <v>46053</v>
      </c>
      <c r="B664" t="inlineStr">
        <is>
          <t>MacWorks (Craig)</t>
        </is>
      </c>
      <c r="C664" s="11" t="n">
        <v>2308.67</v>
      </c>
      <c r="D664" t="n">
        <v>6090</v>
      </c>
      <c r="E664" t="inlineStr">
        <is>
          <t>Contractor Reimbursement Expense:Contractor Reimbursement - Healthcare</t>
        </is>
      </c>
      <c r="F664" t="inlineStr">
        <is>
          <t>Bill</t>
        </is>
      </c>
      <c r="G664" t="inlineStr">
        <is>
          <t>118</t>
        </is>
      </c>
      <c r="M664" t="inlineStr">
        <is>
          <t>https://qbo.intuit.com/app/bill?txnId=1016</t>
        </is>
      </c>
    </row>
    <row r="665">
      <c r="A665" s="49" t="n">
        <v>46053</v>
      </c>
      <c r="B665" t="inlineStr">
        <is>
          <t>Sigma Computing, Inc.</t>
        </is>
      </c>
      <c r="C665" s="11" t="n">
        <v>4969.68</v>
      </c>
      <c r="D665" t="n">
        <v>1220</v>
      </c>
      <c r="E665" t="inlineStr">
        <is>
          <t>Prepaid Expenses:Prepaid Software and Subscriptions</t>
        </is>
      </c>
      <c r="F665" t="inlineStr">
        <is>
          <t>JournalEntry</t>
        </is>
      </c>
      <c r="G665" t="inlineStr">
        <is>
          <t>RA_2026-01_fb4f4c</t>
        </is>
      </c>
      <c r="I665" t="inlineStr">
        <is>
          <t>SaaS &amp; Software Tools</t>
        </is>
      </c>
      <c r="J665" t="inlineStr">
        <is>
          <t>TECHNOLOGY &amp; OPERATIONS:Engineering &amp; Development</t>
        </is>
      </c>
      <c r="M665" t="inlineStr">
        <is>
          <t>https://qbo.intuit.com/app/journal?txnId=1508</t>
        </is>
      </c>
    </row>
    <row r="666">
      <c r="A666" s="49" t="n">
        <v>46053</v>
      </c>
      <c r="B666" t="inlineStr">
        <is>
          <t>Sigma Computing, Inc.</t>
        </is>
      </c>
      <c r="C666" s="11" t="n">
        <v>-4983.33</v>
      </c>
      <c r="D666" t="n">
        <v>6600</v>
      </c>
      <c r="E666" t="inlineStr">
        <is>
          <t>SaaS &amp; Software Tools</t>
        </is>
      </c>
      <c r="F666" t="inlineStr">
        <is>
          <t>JournalEntry</t>
        </is>
      </c>
      <c r="G666" t="inlineStr">
        <is>
          <t>RA_2026-01_fb4f4c</t>
        </is>
      </c>
      <c r="I666" t="inlineStr">
        <is>
          <t>SaaS &amp; Software Tools</t>
        </is>
      </c>
      <c r="J666" t="inlineStr">
        <is>
          <t>TECHNOLOGY &amp; OPERATIONS:Engineering &amp; Development</t>
        </is>
      </c>
      <c r="M666" t="inlineStr">
        <is>
          <t>https://qbo.intuit.com/app/journal?txnId=1508</t>
        </is>
      </c>
    </row>
    <row r="667">
      <c r="A667" s="49" t="n">
        <v>46053</v>
      </c>
      <c r="B667" t="inlineStr">
        <is>
          <t>Sigma Computing, Inc.</t>
        </is>
      </c>
      <c r="C667" s="11" t="n">
        <v>13.65</v>
      </c>
      <c r="D667" t="n">
        <v>2110</v>
      </c>
      <c r="E667" t="inlineStr">
        <is>
          <t>Accrued Liabilities</t>
        </is>
      </c>
      <c r="F667" t="inlineStr">
        <is>
          <t>JournalEntry</t>
        </is>
      </c>
      <c r="G667" t="inlineStr">
        <is>
          <t>RA_2026-01_fb4f4c</t>
        </is>
      </c>
      <c r="I667" t="inlineStr">
        <is>
          <t>SaaS &amp; Software Tools</t>
        </is>
      </c>
      <c r="J667" t="inlineStr">
        <is>
          <t>TECHNOLOGY &amp; OPERATIONS:Engineering &amp; Development</t>
        </is>
      </c>
      <c r="M667" t="inlineStr">
        <is>
          <t>https://qbo.intuit.com/app/journal?txnId=1508</t>
        </is>
      </c>
    </row>
    <row r="668">
      <c r="A668" s="49" t="n">
        <v>46053</v>
      </c>
      <c r="B668" t="inlineStr">
        <is>
          <t>Commspex</t>
        </is>
      </c>
      <c r="C668" s="11" t="n">
        <v>6666.66</v>
      </c>
      <c r="E668" t="inlineStr">
        <is>
          <t>Legal and Professional Services:Consulting Expenses</t>
        </is>
      </c>
      <c r="F668" t="inlineStr">
        <is>
          <t>JournalEntry</t>
        </is>
      </c>
      <c r="G668" t="inlineStr">
        <is>
          <t>Interco Pay 1.31</t>
        </is>
      </c>
      <c r="M668" t="inlineStr">
        <is>
          <t>https://qbo.intuit.com/app/journal?txnId=1206</t>
        </is>
      </c>
    </row>
    <row r="669">
      <c r="A669" s="49" t="n">
        <v>46053</v>
      </c>
      <c r="B669" t="inlineStr">
        <is>
          <t>Commspex</t>
        </is>
      </c>
      <c r="C669" s="11" t="n">
        <v>-6666.66</v>
      </c>
      <c r="D669" t="n">
        <v>2250</v>
      </c>
      <c r="E669" t="inlineStr">
        <is>
          <t>Intercompany Payable - VIP PLAY INC</t>
        </is>
      </c>
      <c r="F669" t="inlineStr">
        <is>
          <t>JournalEntry</t>
        </is>
      </c>
      <c r="G669" t="inlineStr">
        <is>
          <t>Interco Pay 1.31</t>
        </is>
      </c>
      <c r="M669" t="inlineStr">
        <is>
          <t>https://qbo.intuit.com/app/journal?txnId=1206</t>
        </is>
      </c>
    </row>
    <row r="670">
      <c r="A670" s="49" t="n">
        <v>46053</v>
      </c>
      <c r="B670" t="inlineStr">
        <is>
          <t>Sigma Computing, Inc.</t>
        </is>
      </c>
      <c r="C670" s="11" t="n">
        <v>-423.24</v>
      </c>
      <c r="D670" t="n">
        <v>1220</v>
      </c>
      <c r="E670" t="inlineStr">
        <is>
          <t>Prepaid Expenses:Prepaid Software and Subscriptions</t>
        </is>
      </c>
      <c r="F670" t="inlineStr">
        <is>
          <t>JournalEntry</t>
        </is>
      </c>
      <c r="G670" t="inlineStr">
        <is>
          <t>AA_2026-01_fb4f4c</t>
        </is>
      </c>
      <c r="I670" t="inlineStr">
        <is>
          <t>SaaS &amp; Software Tools</t>
        </is>
      </c>
      <c r="J670" t="inlineStr">
        <is>
          <t>TECHNOLOGY &amp; OPERATIONS:Engineering &amp; Development</t>
        </is>
      </c>
      <c r="M670" t="inlineStr">
        <is>
          <t>https://qbo.intuit.com/app/journal?txnId=1510</t>
        </is>
      </c>
    </row>
    <row r="671">
      <c r="A671" s="49" t="n">
        <v>46053</v>
      </c>
      <c r="B671" t="inlineStr">
        <is>
          <t>Sigma Computing, Inc.</t>
        </is>
      </c>
      <c r="C671" s="11" t="n">
        <v>423.24</v>
      </c>
      <c r="D671" t="n">
        <v>6600</v>
      </c>
      <c r="E671" t="inlineStr">
        <is>
          <t>SaaS &amp; Software Tools</t>
        </is>
      </c>
      <c r="F671" t="inlineStr">
        <is>
          <t>JournalEntry</t>
        </is>
      </c>
      <c r="G671" t="inlineStr">
        <is>
          <t>AA_2026-01_fb4f4c</t>
        </is>
      </c>
      <c r="I671" t="inlineStr">
        <is>
          <t>SaaS &amp; Software Tools</t>
        </is>
      </c>
      <c r="J671" t="inlineStr">
        <is>
          <t>TECHNOLOGY &amp; OPERATIONS:Engineering &amp; Development</t>
        </is>
      </c>
      <c r="M671" t="inlineStr">
        <is>
          <t>https://qbo.intuit.com/app/journal?txnId=1510</t>
        </is>
      </c>
    </row>
    <row r="672">
      <c r="A672" s="49" t="n">
        <v>46053</v>
      </c>
      <c r="B672" t="inlineStr">
        <is>
          <t>VenueX</t>
        </is>
      </c>
      <c r="C672" s="11" t="n">
        <v>-2392.04</v>
      </c>
      <c r="D672" t="n">
        <v>4030</v>
      </c>
      <c r="E672" t="inlineStr">
        <is>
          <t>Sales:Programmatic Ad Revenue</t>
        </is>
      </c>
      <c r="F672" t="inlineStr">
        <is>
          <t>Invoice</t>
        </is>
      </c>
      <c r="G672" t="inlineStr">
        <is>
          <t>INV1125804</t>
        </is>
      </c>
      <c r="M672" t="inlineStr">
        <is>
          <t>https://qbo.intuit.com/app/invoice?txnId=1091</t>
        </is>
      </c>
    </row>
    <row r="673">
      <c r="A673" s="49" t="n">
        <v>46053</v>
      </c>
      <c r="B673" t="inlineStr">
        <is>
          <t>VenueX</t>
        </is>
      </c>
      <c r="C673" s="11" t="n">
        <v>-172.04</v>
      </c>
      <c r="D673" t="n">
        <v>4030</v>
      </c>
      <c r="E673" t="inlineStr">
        <is>
          <t>Sales:Programmatic Ad Revenue</t>
        </is>
      </c>
      <c r="F673" t="inlineStr">
        <is>
          <t>Invoice</t>
        </is>
      </c>
      <c r="G673" t="inlineStr">
        <is>
          <t>INV1125804</t>
        </is>
      </c>
      <c r="M673" t="inlineStr">
        <is>
          <t>https://qbo.intuit.com/app/invoice?txnId=1091</t>
        </is>
      </c>
    </row>
    <row r="674">
      <c r="A674" s="49" t="n">
        <v>46053</v>
      </c>
      <c r="B674" t="inlineStr">
        <is>
          <t>VenueX</t>
        </is>
      </c>
      <c r="C674" s="11" t="n">
        <v>2564.08</v>
      </c>
      <c r="D674" t="n">
        <v>1100</v>
      </c>
      <c r="E674" t="inlineStr">
        <is>
          <t>Accounts Receivable (A/R)</t>
        </is>
      </c>
      <c r="F674" t="inlineStr">
        <is>
          <t>Invoice</t>
        </is>
      </c>
      <c r="G674" t="inlineStr">
        <is>
          <t>INV1125804</t>
        </is>
      </c>
      <c r="M674" t="inlineStr">
        <is>
          <t>https://qbo.intuit.com/app/invoice?txnId=1091</t>
        </is>
      </c>
    </row>
    <row r="675">
      <c r="A675" s="49" t="n">
        <v>46053</v>
      </c>
      <c r="B675" t="inlineStr">
        <is>
          <t>Sonobi Inc.</t>
        </is>
      </c>
      <c r="C675" s="11" t="n">
        <v>-31.29</v>
      </c>
      <c r="D675" t="n">
        <v>4030</v>
      </c>
      <c r="E675" t="inlineStr">
        <is>
          <t>Sales:Programmatic Ad Revenue</t>
        </is>
      </c>
      <c r="F675" t="inlineStr">
        <is>
          <t>Invoice</t>
        </is>
      </c>
      <c r="G675" t="inlineStr">
        <is>
          <t>INV1122582</t>
        </is>
      </c>
      <c r="K675" t="inlineStr">
        <is>
          <t>Programmatic Ad Revenue</t>
        </is>
      </c>
      <c r="M675" t="inlineStr">
        <is>
          <t>https://qbo.intuit.com/app/invoice?txnId=1586</t>
        </is>
      </c>
    </row>
    <row r="676">
      <c r="A676" s="49" t="n">
        <v>46053</v>
      </c>
      <c r="B676" t="inlineStr">
        <is>
          <t>Sonobi Inc.</t>
        </is>
      </c>
      <c r="C676" s="11" t="n">
        <v>31.29</v>
      </c>
      <c r="D676" t="n">
        <v>1100</v>
      </c>
      <c r="E676" t="inlineStr">
        <is>
          <t>Accounts Receivable (A/R)</t>
        </is>
      </c>
      <c r="F676" t="inlineStr">
        <is>
          <t>Invoice</t>
        </is>
      </c>
      <c r="G676" t="inlineStr">
        <is>
          <t>INV1122582</t>
        </is>
      </c>
      <c r="M676" t="inlineStr">
        <is>
          <t>https://qbo.intuit.com/app/invoice?txnId=1586</t>
        </is>
      </c>
    </row>
    <row r="677">
      <c r="A677" s="49" t="n">
        <v>46053</v>
      </c>
      <c r="B677" t="inlineStr">
        <is>
          <t>Grace Tark</t>
        </is>
      </c>
      <c r="C677" s="11" t="n">
        <v>-5317.03</v>
      </c>
      <c r="D677" t="n">
        <v>2000</v>
      </c>
      <c r="E677" t="inlineStr">
        <is>
          <t>Accounts Payable (A/P)</t>
        </is>
      </c>
      <c r="F677" t="inlineStr">
        <is>
          <t>Bill</t>
        </is>
      </c>
      <c r="G677" t="inlineStr">
        <is>
          <t>008GT</t>
        </is>
      </c>
      <c r="M677" t="inlineStr">
        <is>
          <t>https://qbo.intuit.com/app/bill?txnId=1011</t>
        </is>
      </c>
    </row>
    <row r="678">
      <c r="A678" s="49" t="n">
        <v>46053</v>
      </c>
      <c r="B678" t="inlineStr">
        <is>
          <t>Grace Tark</t>
        </is>
      </c>
      <c r="C678" s="11" t="n">
        <v>5416.67</v>
      </c>
      <c r="E678" t="inlineStr">
        <is>
          <t>Legal and Professional Services:Consulting Expenses</t>
        </is>
      </c>
      <c r="F678" t="inlineStr">
        <is>
          <t>Bill</t>
        </is>
      </c>
      <c r="G678" t="inlineStr">
        <is>
          <t>008GT</t>
        </is>
      </c>
      <c r="M678" t="inlineStr">
        <is>
          <t>https://qbo.intuit.com/app/bill?txnId=1011</t>
        </is>
      </c>
    </row>
    <row r="679">
      <c r="A679" s="49" t="n">
        <v>46053</v>
      </c>
      <c r="B679" t="inlineStr">
        <is>
          <t>Grace Tark</t>
        </is>
      </c>
      <c r="C679" s="11" t="n">
        <v>-99.64</v>
      </c>
      <c r="D679" t="n">
        <v>6092</v>
      </c>
      <c r="E679" t="inlineStr">
        <is>
          <t>Contractor Reimbursement Expense:Contractor Benefits</t>
        </is>
      </c>
      <c r="F679" t="inlineStr">
        <is>
          <t>Bill</t>
        </is>
      </c>
      <c r="G679" t="inlineStr">
        <is>
          <t>008GT</t>
        </is>
      </c>
      <c r="M679" t="inlineStr">
        <is>
          <t>https://qbo.intuit.com/app/bill?txnId=1011</t>
        </is>
      </c>
    </row>
    <row r="680">
      <c r="A680" s="49" t="n">
        <v>46053</v>
      </c>
      <c r="B680" t="inlineStr">
        <is>
          <t>Gracenote</t>
        </is>
      </c>
      <c r="C680" s="11" t="n">
        <v>-8319</v>
      </c>
      <c r="D680" t="n">
        <v>4020</v>
      </c>
      <c r="E680" t="inlineStr">
        <is>
          <t>Sales:Direct Ad Sales Revenue</t>
        </is>
      </c>
      <c r="F680" t="inlineStr">
        <is>
          <t>Invoice</t>
        </is>
      </c>
      <c r="G680" t="inlineStr">
        <is>
          <t>INV1125817</t>
        </is>
      </c>
      <c r="M680" t="inlineStr">
        <is>
          <t>https://qbo.intuit.com/app/invoice?txnId=1116</t>
        </is>
      </c>
    </row>
    <row r="681">
      <c r="A681" s="49" t="n">
        <v>46053</v>
      </c>
      <c r="B681" t="inlineStr">
        <is>
          <t>TMH Technology Marketing Ltd</t>
        </is>
      </c>
      <c r="C681" s="11" t="n">
        <v>-1834.36</v>
      </c>
      <c r="D681" t="n">
        <v>4030</v>
      </c>
      <c r="E681" t="inlineStr">
        <is>
          <t>Sales:Programmatic Ad Revenue</t>
        </is>
      </c>
      <c r="F681" t="inlineStr">
        <is>
          <t>Invoice</t>
        </is>
      </c>
      <c r="G681" t="inlineStr">
        <is>
          <t>INV1125815</t>
        </is>
      </c>
      <c r="M681" t="inlineStr">
        <is>
          <t>https://qbo.intuit.com/app/invoice?txnId=1110</t>
        </is>
      </c>
    </row>
    <row r="682">
      <c r="A682" s="49" t="n">
        <v>46053</v>
      </c>
      <c r="B682" t="inlineStr">
        <is>
          <t>Gracenote</t>
        </is>
      </c>
      <c r="C682" s="11" t="n">
        <v>8319</v>
      </c>
      <c r="D682" t="n">
        <v>1100</v>
      </c>
      <c r="E682" t="inlineStr">
        <is>
          <t>Accounts Receivable (A/R)</t>
        </is>
      </c>
      <c r="F682" t="inlineStr">
        <is>
          <t>Invoice</t>
        </is>
      </c>
      <c r="G682" t="inlineStr">
        <is>
          <t>INV1125817</t>
        </is>
      </c>
      <c r="M682" t="inlineStr">
        <is>
          <t>https://qbo.intuit.com/app/invoice?txnId=1116</t>
        </is>
      </c>
    </row>
    <row r="683">
      <c r="A683" s="49" t="n">
        <v>46053</v>
      </c>
      <c r="B683" t="inlineStr">
        <is>
          <t>TMH Technology Marketing Ltd</t>
        </is>
      </c>
      <c r="C683" s="11" t="n">
        <v>1834.36</v>
      </c>
      <c r="D683" t="n">
        <v>1100</v>
      </c>
      <c r="E683" t="inlineStr">
        <is>
          <t>Accounts Receivable (A/R)</t>
        </is>
      </c>
      <c r="F683" t="inlineStr">
        <is>
          <t>Invoice</t>
        </is>
      </c>
      <c r="G683" t="inlineStr">
        <is>
          <t>INV1125815</t>
        </is>
      </c>
      <c r="M683" t="inlineStr">
        <is>
          <t>https://qbo.intuit.com/app/invoice?txnId=1110</t>
        </is>
      </c>
    </row>
    <row r="684">
      <c r="A684" s="49" t="n">
        <v>46053</v>
      </c>
      <c r="B684" t="inlineStr">
        <is>
          <t>Adriatic Strategy Group LLC</t>
        </is>
      </c>
      <c r="C684" s="11" t="n">
        <v>-12400</v>
      </c>
      <c r="D684" t="n">
        <v>2000</v>
      </c>
      <c r="E684" t="inlineStr">
        <is>
          <t>Accounts Payable (A/P)</t>
        </is>
      </c>
      <c r="F684" t="inlineStr">
        <is>
          <t>JournalEntry</t>
        </is>
      </c>
      <c r="G684" t="inlineStr">
        <is>
          <t>Suno 327</t>
        </is>
      </c>
      <c r="M684" t="inlineStr">
        <is>
          <t>https://qbo.intuit.com/app/journal?txnId=1453</t>
        </is>
      </c>
    </row>
    <row r="685">
      <c r="A685" s="49" t="n">
        <v>46053</v>
      </c>
      <c r="B685" t="inlineStr">
        <is>
          <t>Adriatic Strategy Group LLC</t>
        </is>
      </c>
      <c r="C685" s="11" t="n">
        <v>12400</v>
      </c>
      <c r="D685" t="n">
        <v>1010</v>
      </c>
      <c r="E685" t="inlineStr">
        <is>
          <t>LOOP TV Main Checking (5210) - 1</t>
        </is>
      </c>
      <c r="F685" t="inlineStr">
        <is>
          <t>JournalEntry</t>
        </is>
      </c>
      <c r="G685" t="inlineStr">
        <is>
          <t>Suno 327</t>
        </is>
      </c>
      <c r="M685" t="inlineStr">
        <is>
          <t>https://qbo.intuit.com/app/journal?txnId=1453</t>
        </is>
      </c>
    </row>
    <row r="686">
      <c r="A686" s="49" t="n">
        <v>46053</v>
      </c>
      <c r="B686" t="inlineStr">
        <is>
          <t>Alexa Grillo</t>
        </is>
      </c>
      <c r="C686" s="11" t="n">
        <v>-5356.63</v>
      </c>
      <c r="D686" t="n">
        <v>2000</v>
      </c>
      <c r="E686" t="inlineStr">
        <is>
          <t>Accounts Payable (A/P)</t>
        </is>
      </c>
      <c r="F686" t="inlineStr">
        <is>
          <t>Bill</t>
        </is>
      </c>
      <c r="G686" t="inlineStr">
        <is>
          <t>8</t>
        </is>
      </c>
      <c r="M686" t="inlineStr">
        <is>
          <t>https://qbo.intuit.com/app/bill?txnId=1012</t>
        </is>
      </c>
    </row>
    <row r="687">
      <c r="A687" s="49" t="n">
        <v>46053</v>
      </c>
      <c r="B687" t="inlineStr">
        <is>
          <t>Alexa Grillo</t>
        </is>
      </c>
      <c r="C687" s="11" t="n">
        <v>5417</v>
      </c>
      <c r="E687" t="inlineStr">
        <is>
          <t>Legal and Professional Services:Consulting Expenses</t>
        </is>
      </c>
      <c r="F687" t="inlineStr">
        <is>
          <t>Bill</t>
        </is>
      </c>
      <c r="G687" t="inlineStr">
        <is>
          <t>8</t>
        </is>
      </c>
      <c r="M687" t="inlineStr">
        <is>
          <t>https://qbo.intuit.com/app/bill?txnId=1012</t>
        </is>
      </c>
    </row>
    <row r="688">
      <c r="A688" s="49" t="n">
        <v>46053</v>
      </c>
      <c r="B688" t="inlineStr">
        <is>
          <t>Alexa Grillo</t>
        </is>
      </c>
      <c r="C688" s="11" t="n">
        <v>-60.37</v>
      </c>
      <c r="D688" t="n">
        <v>6092</v>
      </c>
      <c r="E688" t="inlineStr">
        <is>
          <t>Contractor Reimbursement Expense:Contractor Benefits</t>
        </is>
      </c>
      <c r="F688" t="inlineStr">
        <is>
          <t>Bill</t>
        </is>
      </c>
      <c r="G688" t="inlineStr">
        <is>
          <t>8</t>
        </is>
      </c>
      <c r="M688" t="inlineStr">
        <is>
          <t>https://qbo.intuit.com/app/bill?txnId=1012</t>
        </is>
      </c>
    </row>
    <row r="689">
      <c r="A689" s="49" t="n">
        <v>46053</v>
      </c>
      <c r="B689" t="inlineStr">
        <is>
          <t>West 10 Entertainment</t>
        </is>
      </c>
      <c r="C689" s="11" t="n">
        <v>-260</v>
      </c>
      <c r="D689" t="n">
        <v>4020</v>
      </c>
      <c r="E689" t="inlineStr">
        <is>
          <t>Sales:Direct Ad Sales Revenue</t>
        </is>
      </c>
      <c r="F689" t="inlineStr">
        <is>
          <t>Invoice</t>
        </is>
      </c>
      <c r="G689" t="inlineStr">
        <is>
          <t>INV1125816</t>
        </is>
      </c>
      <c r="M689" t="inlineStr">
        <is>
          <t>https://qbo.intuit.com/app/invoice?txnId=1115</t>
        </is>
      </c>
    </row>
    <row r="690">
      <c r="A690" s="49" t="n">
        <v>46053</v>
      </c>
      <c r="B690" t="inlineStr">
        <is>
          <t>West 10 Entertainment</t>
        </is>
      </c>
      <c r="C690" s="11" t="n">
        <v>-260</v>
      </c>
      <c r="D690" t="n">
        <v>4020</v>
      </c>
      <c r="E690" t="inlineStr">
        <is>
          <t>Sales:Direct Ad Sales Revenue</t>
        </is>
      </c>
      <c r="F690" t="inlineStr">
        <is>
          <t>Invoice</t>
        </is>
      </c>
      <c r="G690" t="inlineStr">
        <is>
          <t>INV1125816</t>
        </is>
      </c>
      <c r="M690" t="inlineStr">
        <is>
          <t>https://qbo.intuit.com/app/invoice?txnId=1115</t>
        </is>
      </c>
    </row>
    <row r="691">
      <c r="A691" s="49" t="n">
        <v>46053</v>
      </c>
      <c r="B691" t="inlineStr">
        <is>
          <t>West 10 Entertainment</t>
        </is>
      </c>
      <c r="C691" s="11" t="n">
        <v>520</v>
      </c>
      <c r="D691" t="n">
        <v>1100</v>
      </c>
      <c r="E691" t="inlineStr">
        <is>
          <t>Accounts Receivable (A/R)</t>
        </is>
      </c>
      <c r="F691" t="inlineStr">
        <is>
          <t>Invoice</t>
        </is>
      </c>
      <c r="G691" t="inlineStr">
        <is>
          <t>INV1125816</t>
        </is>
      </c>
      <c r="M691" t="inlineStr">
        <is>
          <t>https://qbo.intuit.com/app/invoice?txnId=1115</t>
        </is>
      </c>
    </row>
    <row r="692">
      <c r="A692" s="49" t="n">
        <v>46053</v>
      </c>
      <c r="B692" t="inlineStr">
        <is>
          <t>Hivestack</t>
        </is>
      </c>
      <c r="C692" s="11" t="n">
        <v>-425.09</v>
      </c>
      <c r="D692" t="n">
        <v>4030</v>
      </c>
      <c r="E692" t="inlineStr">
        <is>
          <t>Sales:Programmatic Ad Revenue</t>
        </is>
      </c>
      <c r="F692" t="inlineStr">
        <is>
          <t>Invoice</t>
        </is>
      </c>
      <c r="G692" t="inlineStr">
        <is>
          <t>INV1122557</t>
        </is>
      </c>
      <c r="M692" t="inlineStr">
        <is>
          <t>https://qbo.intuit.com/app/invoice?txnId=1335</t>
        </is>
      </c>
    </row>
    <row r="693">
      <c r="A693" s="49" t="n">
        <v>46053</v>
      </c>
      <c r="B693" t="inlineStr">
        <is>
          <t>Hivestack</t>
        </is>
      </c>
      <c r="C693" s="11" t="n">
        <v>425.09</v>
      </c>
      <c r="D693" t="n">
        <v>1100</v>
      </c>
      <c r="E693" t="inlineStr">
        <is>
          <t>Accounts Receivable (A/R)</t>
        </is>
      </c>
      <c r="F693" t="inlineStr">
        <is>
          <t>Invoice</t>
        </is>
      </c>
      <c r="G693" t="inlineStr">
        <is>
          <t>INV1122557</t>
        </is>
      </c>
      <c r="M693" t="inlineStr">
        <is>
          <t>https://qbo.intuit.com/app/invoice?txnId=1335</t>
        </is>
      </c>
    </row>
    <row r="694">
      <c r="A694" s="49" t="n">
        <v>46053</v>
      </c>
      <c r="B694" t="inlineStr">
        <is>
          <t>Hootsuite</t>
        </is>
      </c>
      <c r="C694" s="11" t="n">
        <v>1647.33</v>
      </c>
      <c r="D694" t="n">
        <v>6320</v>
      </c>
      <c r="E694" t="inlineStr">
        <is>
          <t>Web &amp; Digital Expenses:Software &amp; Apps</t>
        </is>
      </c>
      <c r="F694" t="inlineStr">
        <is>
          <t>JournalEntry</t>
        </is>
      </c>
      <c r="G694" t="inlineStr">
        <is>
          <t>Hoot_2026_01_31</t>
        </is>
      </c>
      <c r="I694" t="inlineStr">
        <is>
          <t>SaaS &amp; Software Tools</t>
        </is>
      </c>
      <c r="J694" t="inlineStr">
        <is>
          <t>MARKETING:Marketing Tools</t>
        </is>
      </c>
      <c r="M694" t="inlineStr">
        <is>
          <t>https://qbo.intuit.com/app/journal?txnId=1209</t>
        </is>
      </c>
    </row>
    <row r="695">
      <c r="A695" s="49" t="n">
        <v>46053</v>
      </c>
      <c r="B695" t="inlineStr">
        <is>
          <t>Hootsuite</t>
        </is>
      </c>
      <c r="C695" s="11" t="n">
        <v>-1647.33</v>
      </c>
      <c r="D695" t="n">
        <v>1220</v>
      </c>
      <c r="E695" t="inlineStr">
        <is>
          <t>Prepaid Expenses:Prepaid Software and Subscriptions</t>
        </is>
      </c>
      <c r="F695" t="inlineStr">
        <is>
          <t>JournalEntry</t>
        </is>
      </c>
      <c r="G695" t="inlineStr">
        <is>
          <t>Hoot_2026_01_31</t>
        </is>
      </c>
      <c r="M695" t="inlineStr">
        <is>
          <t>https://qbo.intuit.com/app/journal?txnId=1209</t>
        </is>
      </c>
    </row>
    <row r="696">
      <c r="A696" s="49" t="n">
        <v>46052</v>
      </c>
      <c r="B696" t="inlineStr">
        <is>
          <t>Sonya Mendoza</t>
        </is>
      </c>
      <c r="C696" s="11" t="n">
        <v>7673.67</v>
      </c>
      <c r="D696" t="n">
        <v>2000</v>
      </c>
      <c r="E696" t="inlineStr">
        <is>
          <t>Accounts Payable (A/P)</t>
        </is>
      </c>
      <c r="F696" t="inlineStr">
        <is>
          <t>BillPayment</t>
        </is>
      </c>
      <c r="G696" t="inlineStr">
        <is>
          <t>DD</t>
        </is>
      </c>
      <c r="M696" t="inlineStr">
        <is>
          <t>https://qbo.intuit.com/app/billpayment?txnId=1070</t>
        </is>
      </c>
    </row>
    <row r="697">
      <c r="A697" s="49" t="n">
        <v>46052</v>
      </c>
      <c r="B697" t="inlineStr">
        <is>
          <t>Sonya Mendoza</t>
        </is>
      </c>
      <c r="C697" s="11" t="n">
        <v>-7673.67</v>
      </c>
      <c r="D697" t="n">
        <v>1010</v>
      </c>
      <c r="E697" t="inlineStr">
        <is>
          <t>LOOP TV Main Checking (5210) - 1</t>
        </is>
      </c>
      <c r="F697" t="inlineStr">
        <is>
          <t>BillPayment</t>
        </is>
      </c>
      <c r="G697" t="inlineStr">
        <is>
          <t>DD</t>
        </is>
      </c>
      <c r="M697" t="inlineStr">
        <is>
          <t>https://qbo.intuit.com/app/billpayment?txnId=1070</t>
        </is>
      </c>
    </row>
    <row r="698">
      <c r="A698" s="49" t="n">
        <v>46052</v>
      </c>
      <c r="B698" t="inlineStr">
        <is>
          <t>Alexa Grillo</t>
        </is>
      </c>
      <c r="C698" s="11" t="n">
        <v>5356.63</v>
      </c>
      <c r="D698" t="n">
        <v>2000</v>
      </c>
      <c r="E698" t="inlineStr">
        <is>
          <t>Accounts Payable (A/P)</t>
        </is>
      </c>
      <c r="F698" t="inlineStr">
        <is>
          <t>BillPayment</t>
        </is>
      </c>
      <c r="G698" t="inlineStr">
        <is>
          <t>DD</t>
        </is>
      </c>
      <c r="M698" t="inlineStr">
        <is>
          <t>https://qbo.intuit.com/app/billpayment?txnId=1072</t>
        </is>
      </c>
    </row>
    <row r="699">
      <c r="A699" s="49" t="n">
        <v>46052</v>
      </c>
      <c r="B699" t="inlineStr">
        <is>
          <t>Alexa Grillo</t>
        </is>
      </c>
      <c r="C699" s="11" t="n">
        <v>-5356.63</v>
      </c>
      <c r="D699" t="n">
        <v>1010</v>
      </c>
      <c r="E699" t="inlineStr">
        <is>
          <t>LOOP TV Main Checking (5210) - 1</t>
        </is>
      </c>
      <c r="F699" t="inlineStr">
        <is>
          <t>BillPayment</t>
        </is>
      </c>
      <c r="G699" t="inlineStr">
        <is>
          <t>DD</t>
        </is>
      </c>
      <c r="M699" t="inlineStr">
        <is>
          <t>https://qbo.intuit.com/app/billpayment?txnId=1072</t>
        </is>
      </c>
    </row>
    <row r="700">
      <c r="A700" s="49" t="n">
        <v>46052</v>
      </c>
      <c r="B700" t="inlineStr">
        <is>
          <t>Jason Whiteside</t>
        </is>
      </c>
      <c r="C700" s="11" t="n">
        <v>2800</v>
      </c>
      <c r="D700" t="n">
        <v>2000</v>
      </c>
      <c r="E700" t="inlineStr">
        <is>
          <t>Accounts Payable (A/P)</t>
        </is>
      </c>
      <c r="F700" t="inlineStr">
        <is>
          <t>BillPayment</t>
        </is>
      </c>
      <c r="G700" t="inlineStr">
        <is>
          <t>DD</t>
        </is>
      </c>
      <c r="M700" t="inlineStr">
        <is>
          <t>https://qbo.intuit.com/app/billpayment?txnId=1069</t>
        </is>
      </c>
    </row>
    <row r="701">
      <c r="A701" s="49" t="n">
        <v>46052</v>
      </c>
      <c r="B701" t="inlineStr">
        <is>
          <t>Jason Whiteside</t>
        </is>
      </c>
      <c r="C701" s="11" t="n">
        <v>-2800</v>
      </c>
      <c r="D701" t="n">
        <v>1010</v>
      </c>
      <c r="E701" t="inlineStr">
        <is>
          <t>LOOP TV Main Checking (5210) - 1</t>
        </is>
      </c>
      <c r="F701" t="inlineStr">
        <is>
          <t>BillPayment</t>
        </is>
      </c>
      <c r="G701" t="inlineStr">
        <is>
          <t>DD</t>
        </is>
      </c>
      <c r="M701" t="inlineStr">
        <is>
          <t>https://qbo.intuit.com/app/billpayment?txnId=1069</t>
        </is>
      </c>
    </row>
    <row r="702">
      <c r="A702" s="49" t="n">
        <v>46052</v>
      </c>
      <c r="B702" t="inlineStr">
        <is>
          <t>Webflow</t>
        </is>
      </c>
      <c r="C702" s="11" t="n">
        <v>330</v>
      </c>
      <c r="D702" t="n">
        <v>6320</v>
      </c>
      <c r="E702" t="inlineStr">
        <is>
          <t>Web &amp; Digital Expenses:Software &amp; Apps</t>
        </is>
      </c>
      <c r="F702" t="inlineStr">
        <is>
          <t>Purchase</t>
        </is>
      </c>
      <c r="I702" t="inlineStr">
        <is>
          <t>SaaS &amp; Software Tools</t>
        </is>
      </c>
      <c r="J702" t="inlineStr">
        <is>
          <t>TECHNOLOGY &amp; OPERATIONS:Platform &amp; DevOps</t>
        </is>
      </c>
      <c r="M702" t="inlineStr">
        <is>
          <t>https://qbo.intuit.com/app/expense?txnId=1093</t>
        </is>
      </c>
    </row>
    <row r="703">
      <c r="A703" s="49" t="n">
        <v>46052</v>
      </c>
      <c r="B703" t="inlineStr">
        <is>
          <t>Webflow</t>
        </is>
      </c>
      <c r="C703" s="11" t="n">
        <v>-330</v>
      </c>
      <c r="D703" t="n">
        <v>1010</v>
      </c>
      <c r="E703" t="inlineStr">
        <is>
          <t>LOOP TV Main Checking (5210) - 1</t>
        </is>
      </c>
      <c r="F703" t="inlineStr">
        <is>
          <t>Purchase</t>
        </is>
      </c>
      <c r="M703" t="inlineStr">
        <is>
          <t>https://qbo.intuit.com/app/expense?txnId=1093</t>
        </is>
      </c>
    </row>
    <row r="704">
      <c r="A704" s="49" t="n">
        <v>46052</v>
      </c>
      <c r="B704" t="inlineStr">
        <is>
          <t>Lacy Brunnette</t>
        </is>
      </c>
      <c r="C704" s="11" t="n">
        <v>4000</v>
      </c>
      <c r="D704" t="n">
        <v>2000</v>
      </c>
      <c r="E704" t="inlineStr">
        <is>
          <t>Accounts Payable (A/P)</t>
        </is>
      </c>
      <c r="F704" t="inlineStr">
        <is>
          <t>BillPayment</t>
        </is>
      </c>
      <c r="G704" t="inlineStr">
        <is>
          <t>DD</t>
        </is>
      </c>
      <c r="M704" t="inlineStr">
        <is>
          <t>https://qbo.intuit.com/app/billpayment?txnId=1077</t>
        </is>
      </c>
    </row>
    <row r="705">
      <c r="A705" s="49" t="n">
        <v>46052</v>
      </c>
      <c r="B705" t="inlineStr">
        <is>
          <t>Lacy Brunnette</t>
        </is>
      </c>
      <c r="C705" s="11" t="n">
        <v>-4000</v>
      </c>
      <c r="D705" t="n">
        <v>1010</v>
      </c>
      <c r="E705" t="inlineStr">
        <is>
          <t>LOOP TV Main Checking (5210) - 1</t>
        </is>
      </c>
      <c r="F705" t="inlineStr">
        <is>
          <t>BillPayment</t>
        </is>
      </c>
      <c r="G705" t="inlineStr">
        <is>
          <t>DD</t>
        </is>
      </c>
      <c r="M705" t="inlineStr">
        <is>
          <t>https://qbo.intuit.com/app/billpayment?txnId=1077</t>
        </is>
      </c>
    </row>
    <row r="706">
      <c r="A706" s="49" t="n">
        <v>46052</v>
      </c>
      <c r="B706" t="inlineStr">
        <is>
          <t>Grace Tark</t>
        </is>
      </c>
      <c r="C706" s="11" t="n">
        <v>5317.03</v>
      </c>
      <c r="D706" t="n">
        <v>2000</v>
      </c>
      <c r="E706" t="inlineStr">
        <is>
          <t>Accounts Payable (A/P)</t>
        </is>
      </c>
      <c r="F706" t="inlineStr">
        <is>
          <t>BillPayment</t>
        </is>
      </c>
      <c r="G706" t="inlineStr">
        <is>
          <t>DD</t>
        </is>
      </c>
      <c r="M706" t="inlineStr">
        <is>
          <t>https://qbo.intuit.com/app/billpayment?txnId=1073</t>
        </is>
      </c>
    </row>
    <row r="707">
      <c r="A707" s="49" t="n">
        <v>46052</v>
      </c>
      <c r="B707" t="inlineStr">
        <is>
          <t>Grace Tark</t>
        </is>
      </c>
      <c r="C707" s="11" t="n">
        <v>-5317.03</v>
      </c>
      <c r="D707" t="n">
        <v>1010</v>
      </c>
      <c r="E707" t="inlineStr">
        <is>
          <t>LOOP TV Main Checking (5210) - 1</t>
        </is>
      </c>
      <c r="F707" t="inlineStr">
        <is>
          <t>BillPayment</t>
        </is>
      </c>
      <c r="G707" t="inlineStr">
        <is>
          <t>DD</t>
        </is>
      </c>
      <c r="M707" t="inlineStr">
        <is>
          <t>https://qbo.intuit.com/app/billpayment?txnId=1073</t>
        </is>
      </c>
    </row>
    <row r="708">
      <c r="A708" s="49" t="n">
        <v>46052</v>
      </c>
      <c r="B708" t="inlineStr">
        <is>
          <t>Crystal Buss</t>
        </is>
      </c>
      <c r="C708" s="11" t="n">
        <v>2562.74</v>
      </c>
      <c r="D708" t="n">
        <v>2000</v>
      </c>
      <c r="E708" t="inlineStr">
        <is>
          <t>Accounts Payable (A/P)</t>
        </is>
      </c>
      <c r="F708" t="inlineStr">
        <is>
          <t>BillPayment</t>
        </is>
      </c>
      <c r="G708" t="inlineStr">
        <is>
          <t>DD</t>
        </is>
      </c>
      <c r="M708" t="inlineStr">
        <is>
          <t>https://qbo.intuit.com/app/billpayment?txnId=1079</t>
        </is>
      </c>
    </row>
    <row r="709">
      <c r="A709" s="49" t="n">
        <v>46052</v>
      </c>
      <c r="B709" t="inlineStr">
        <is>
          <t>Crystal Buss</t>
        </is>
      </c>
      <c r="C709" s="11" t="n">
        <v>-2562.74</v>
      </c>
      <c r="D709" t="n">
        <v>1010</v>
      </c>
      <c r="E709" t="inlineStr">
        <is>
          <t>LOOP TV Main Checking (5210) - 1</t>
        </is>
      </c>
      <c r="F709" t="inlineStr">
        <is>
          <t>BillPayment</t>
        </is>
      </c>
      <c r="G709" t="inlineStr">
        <is>
          <t>DD</t>
        </is>
      </c>
      <c r="M709" t="inlineStr">
        <is>
          <t>https://qbo.intuit.com/app/billpayment?txnId=1079</t>
        </is>
      </c>
    </row>
    <row r="710">
      <c r="A710" s="49" t="n">
        <v>46052</v>
      </c>
      <c r="B710" t="inlineStr">
        <is>
          <t>Raja Patel (deleted)</t>
        </is>
      </c>
      <c r="C710" s="11" t="n">
        <v>6250</v>
      </c>
      <c r="D710" t="n">
        <v>2000</v>
      </c>
      <c r="E710" t="inlineStr">
        <is>
          <t>Accounts Payable (A/P)</t>
        </is>
      </c>
      <c r="F710" t="inlineStr">
        <is>
          <t>BillPayment</t>
        </is>
      </c>
      <c r="G710" t="inlineStr">
        <is>
          <t>DD</t>
        </is>
      </c>
      <c r="M710" t="inlineStr">
        <is>
          <t>https://qbo.intuit.com/app/billpayment?txnId=1080</t>
        </is>
      </c>
    </row>
    <row r="711">
      <c r="A711" s="49" t="n">
        <v>46052</v>
      </c>
      <c r="B711" t="inlineStr">
        <is>
          <t>Raja Patel (deleted)</t>
        </is>
      </c>
      <c r="C711" s="11" t="n">
        <v>-6250</v>
      </c>
      <c r="D711" t="n">
        <v>1010</v>
      </c>
      <c r="E711" t="inlineStr">
        <is>
          <t>LOOP TV Main Checking (5210) - 1</t>
        </is>
      </c>
      <c r="F711" t="inlineStr">
        <is>
          <t>BillPayment</t>
        </is>
      </c>
      <c r="G711" t="inlineStr">
        <is>
          <t>DD</t>
        </is>
      </c>
      <c r="M711" t="inlineStr">
        <is>
          <t>https://qbo.intuit.com/app/billpayment?txnId=1080</t>
        </is>
      </c>
    </row>
    <row r="712">
      <c r="A712" s="49" t="n">
        <v>46052</v>
      </c>
      <c r="B712" t="inlineStr">
        <is>
          <t>Dan Lunan</t>
        </is>
      </c>
      <c r="C712" s="11" t="n">
        <v>2365.51</v>
      </c>
      <c r="D712" t="n">
        <v>2000</v>
      </c>
      <c r="E712" t="inlineStr">
        <is>
          <t>Accounts Payable (A/P)</t>
        </is>
      </c>
      <c r="F712" t="inlineStr">
        <is>
          <t>BillPayment</t>
        </is>
      </c>
      <c r="G712" t="inlineStr">
        <is>
          <t>DD</t>
        </is>
      </c>
      <c r="M712" t="inlineStr">
        <is>
          <t>https://qbo.intuit.com/app/billpayment?txnId=1076</t>
        </is>
      </c>
    </row>
    <row r="713">
      <c r="A713" s="49" t="n">
        <v>46052</v>
      </c>
      <c r="B713" t="inlineStr">
        <is>
          <t>Dan Lunan</t>
        </is>
      </c>
      <c r="C713" s="11" t="n">
        <v>-2365.51</v>
      </c>
      <c r="D713" t="n">
        <v>1010</v>
      </c>
      <c r="E713" t="inlineStr">
        <is>
          <t>LOOP TV Main Checking (5210) - 1</t>
        </is>
      </c>
      <c r="F713" t="inlineStr">
        <is>
          <t>BillPayment</t>
        </is>
      </c>
      <c r="G713" t="inlineStr">
        <is>
          <t>DD</t>
        </is>
      </c>
      <c r="M713" t="inlineStr">
        <is>
          <t>https://qbo.intuit.com/app/billpayment?txnId=1076</t>
        </is>
      </c>
    </row>
    <row r="714">
      <c r="A714" s="49" t="n">
        <v>46052</v>
      </c>
      <c r="B714" t="inlineStr">
        <is>
          <t>Raymond Lee</t>
        </is>
      </c>
      <c r="C714" s="11" t="n">
        <v>3015.14</v>
      </c>
      <c r="D714" t="n">
        <v>2000</v>
      </c>
      <c r="E714" t="inlineStr">
        <is>
          <t>Accounts Payable (A/P)</t>
        </is>
      </c>
      <c r="F714" t="inlineStr">
        <is>
          <t>BillPayment</t>
        </is>
      </c>
      <c r="G714" t="inlineStr">
        <is>
          <t>DD</t>
        </is>
      </c>
      <c r="M714" t="inlineStr">
        <is>
          <t>https://qbo.intuit.com/app/billpayment?txnId=1063</t>
        </is>
      </c>
    </row>
    <row r="715">
      <c r="A715" s="49" t="n">
        <v>46052</v>
      </c>
      <c r="B715" t="inlineStr">
        <is>
          <t>Raymond Lee</t>
        </is>
      </c>
      <c r="C715" s="11" t="n">
        <v>32.59</v>
      </c>
      <c r="D715" t="n">
        <v>2000</v>
      </c>
      <c r="E715" t="inlineStr">
        <is>
          <t>Accounts Payable (A/P)</t>
        </is>
      </c>
      <c r="F715" t="inlineStr">
        <is>
          <t>BillPayment</t>
        </is>
      </c>
      <c r="G715" t="inlineStr">
        <is>
          <t>DD</t>
        </is>
      </c>
      <c r="M715" t="inlineStr">
        <is>
          <t>https://qbo.intuit.com/app/billpayment?txnId=1063</t>
        </is>
      </c>
    </row>
    <row r="716">
      <c r="A716" s="49" t="n">
        <v>46052</v>
      </c>
      <c r="B716" t="inlineStr">
        <is>
          <t>Raymond Lee</t>
        </is>
      </c>
      <c r="C716" s="11" t="n">
        <v>50</v>
      </c>
      <c r="D716" t="n">
        <v>2000</v>
      </c>
      <c r="E716" t="inlineStr">
        <is>
          <t>Accounts Payable (A/P)</t>
        </is>
      </c>
      <c r="F716" t="inlineStr">
        <is>
          <t>BillPayment</t>
        </is>
      </c>
      <c r="G716" t="inlineStr">
        <is>
          <t>DD</t>
        </is>
      </c>
      <c r="M716" t="inlineStr">
        <is>
          <t>https://qbo.intuit.com/app/billpayment?txnId=1063</t>
        </is>
      </c>
    </row>
    <row r="717">
      <c r="A717" s="49" t="n">
        <v>46052</v>
      </c>
      <c r="B717" t="inlineStr">
        <is>
          <t>Raymond Lee</t>
        </is>
      </c>
      <c r="C717" s="11" t="n">
        <v>-3097.73</v>
      </c>
      <c r="D717" t="n">
        <v>1010</v>
      </c>
      <c r="E717" t="inlineStr">
        <is>
          <t>LOOP TV Main Checking (5210) - 1</t>
        </is>
      </c>
      <c r="F717" t="inlineStr">
        <is>
          <t>BillPayment</t>
        </is>
      </c>
      <c r="G717" t="inlineStr">
        <is>
          <t>DD</t>
        </is>
      </c>
      <c r="M717" t="inlineStr">
        <is>
          <t>https://qbo.intuit.com/app/billpayment?txnId=1063</t>
        </is>
      </c>
    </row>
    <row r="718">
      <c r="A718" s="49" t="n">
        <v>46052</v>
      </c>
      <c r="B718" t="inlineStr">
        <is>
          <t>J2 Bookkeeping LLC</t>
        </is>
      </c>
      <c r="C718" s="11" t="n">
        <v>1600</v>
      </c>
      <c r="D718" t="n">
        <v>2000</v>
      </c>
      <c r="E718" t="inlineStr">
        <is>
          <t>Accounts Payable (A/P)</t>
        </is>
      </c>
      <c r="F718" t="inlineStr">
        <is>
          <t>BillPayment</t>
        </is>
      </c>
      <c r="G718" t="inlineStr">
        <is>
          <t>DD</t>
        </is>
      </c>
      <c r="M718" t="inlineStr">
        <is>
          <t>https://qbo.intuit.com/app/billpayment?txnId=1066</t>
        </is>
      </c>
    </row>
    <row r="719">
      <c r="A719" s="49" t="n">
        <v>46052</v>
      </c>
      <c r="B719" t="inlineStr">
        <is>
          <t>J2 Bookkeeping LLC</t>
        </is>
      </c>
      <c r="C719" s="11" t="n">
        <v>-1600</v>
      </c>
      <c r="D719" t="n">
        <v>1010</v>
      </c>
      <c r="E719" t="inlineStr">
        <is>
          <t>LOOP TV Main Checking (5210) - 1</t>
        </is>
      </c>
      <c r="F719" t="inlineStr">
        <is>
          <t>BillPayment</t>
        </is>
      </c>
      <c r="G719" t="inlineStr">
        <is>
          <t>DD</t>
        </is>
      </c>
      <c r="M719" t="inlineStr">
        <is>
          <t>https://qbo.intuit.com/app/billpayment?txnId=1066</t>
        </is>
      </c>
    </row>
    <row r="720">
      <c r="A720" s="49" t="n">
        <v>46052</v>
      </c>
      <c r="B720" t="inlineStr">
        <is>
          <t>Daniel Heithoff</t>
        </is>
      </c>
      <c r="C720" s="11" t="n">
        <v>2522.1</v>
      </c>
      <c r="D720" t="n">
        <v>2000</v>
      </c>
      <c r="E720" t="inlineStr">
        <is>
          <t>Accounts Payable (A/P)</t>
        </is>
      </c>
      <c r="F720" t="inlineStr">
        <is>
          <t>BillPayment</t>
        </is>
      </c>
      <c r="G720" t="inlineStr">
        <is>
          <t>DD</t>
        </is>
      </c>
      <c r="M720" t="inlineStr">
        <is>
          <t>https://qbo.intuit.com/app/billpayment?txnId=1065</t>
        </is>
      </c>
    </row>
    <row r="721">
      <c r="A721" s="49" t="n">
        <v>46052</v>
      </c>
      <c r="B721" t="inlineStr">
        <is>
          <t>Daniel Heithoff</t>
        </is>
      </c>
      <c r="C721" s="11" t="n">
        <v>-2522.1</v>
      </c>
      <c r="D721" t="n">
        <v>1010</v>
      </c>
      <c r="E721" t="inlineStr">
        <is>
          <t>LOOP TV Main Checking (5210) - 1</t>
        </is>
      </c>
      <c r="F721" t="inlineStr">
        <is>
          <t>BillPayment</t>
        </is>
      </c>
      <c r="G721" t="inlineStr">
        <is>
          <t>DD</t>
        </is>
      </c>
      <c r="M721" t="inlineStr">
        <is>
          <t>https://qbo.intuit.com/app/billpayment?txnId=1065</t>
        </is>
      </c>
    </row>
    <row r="722">
      <c r="A722" s="49" t="n">
        <v>46052</v>
      </c>
      <c r="B722" t="inlineStr">
        <is>
          <t>Gabriel Morgan</t>
        </is>
      </c>
      <c r="C722" s="11" t="n">
        <v>2496.64</v>
      </c>
      <c r="D722" t="n">
        <v>2000</v>
      </c>
      <c r="E722" t="inlineStr">
        <is>
          <t>Accounts Payable (A/P)</t>
        </is>
      </c>
      <c r="F722" t="inlineStr">
        <is>
          <t>BillPayment</t>
        </is>
      </c>
      <c r="G722" t="inlineStr">
        <is>
          <t>DD</t>
        </is>
      </c>
      <c r="M722" t="inlineStr">
        <is>
          <t>https://qbo.intuit.com/app/billpayment?txnId=1075</t>
        </is>
      </c>
    </row>
    <row r="723">
      <c r="A723" s="49" t="n">
        <v>46052</v>
      </c>
      <c r="B723" t="inlineStr">
        <is>
          <t>Gabriel Morgan</t>
        </is>
      </c>
      <c r="C723" s="11" t="n">
        <v>-2496.64</v>
      </c>
      <c r="D723" t="n">
        <v>1010</v>
      </c>
      <c r="E723" t="inlineStr">
        <is>
          <t>LOOP TV Main Checking (5210) - 1</t>
        </is>
      </c>
      <c r="F723" t="inlineStr">
        <is>
          <t>BillPayment</t>
        </is>
      </c>
      <c r="G723" t="inlineStr">
        <is>
          <t>DD</t>
        </is>
      </c>
      <c r="M723" t="inlineStr">
        <is>
          <t>https://qbo.intuit.com/app/billpayment?txnId=1075</t>
        </is>
      </c>
    </row>
    <row r="724">
      <c r="A724" s="49" t="n">
        <v>46052</v>
      </c>
      <c r="B724" t="inlineStr">
        <is>
          <t>Tyler Morrison</t>
        </is>
      </c>
      <c r="C724" s="11" t="n">
        <v>4334.76</v>
      </c>
      <c r="D724" t="n">
        <v>2000</v>
      </c>
      <c r="E724" t="inlineStr">
        <is>
          <t>Accounts Payable (A/P)</t>
        </is>
      </c>
      <c r="F724" t="inlineStr">
        <is>
          <t>BillPayment</t>
        </is>
      </c>
      <c r="G724" t="inlineStr">
        <is>
          <t>DD</t>
        </is>
      </c>
      <c r="M724" t="inlineStr">
        <is>
          <t>https://qbo.intuit.com/app/billpayment?txnId=1078</t>
        </is>
      </c>
    </row>
    <row r="725">
      <c r="A725" s="49" t="n">
        <v>46052</v>
      </c>
      <c r="B725" t="inlineStr">
        <is>
          <t>Tyler Morrison</t>
        </is>
      </c>
      <c r="C725" s="11" t="n">
        <v>-4334.76</v>
      </c>
      <c r="D725" t="n">
        <v>1010</v>
      </c>
      <c r="E725" t="inlineStr">
        <is>
          <t>LOOP TV Main Checking (5210) - 1</t>
        </is>
      </c>
      <c r="F725" t="inlineStr">
        <is>
          <t>BillPayment</t>
        </is>
      </c>
      <c r="G725" t="inlineStr">
        <is>
          <t>DD</t>
        </is>
      </c>
      <c r="M725" t="inlineStr">
        <is>
          <t>https://qbo.intuit.com/app/billpayment?txnId=1078</t>
        </is>
      </c>
    </row>
    <row r="726">
      <c r="A726" s="49" t="n">
        <v>46052</v>
      </c>
      <c r="B726" t="inlineStr">
        <is>
          <t>Chimera Digital Strategy</t>
        </is>
      </c>
      <c r="C726" s="11" t="n">
        <v>8000</v>
      </c>
      <c r="D726" t="n">
        <v>2000</v>
      </c>
      <c r="E726" t="inlineStr">
        <is>
          <t>Accounts Payable (A/P)</t>
        </is>
      </c>
      <c r="F726" t="inlineStr">
        <is>
          <t>BillPayment</t>
        </is>
      </c>
      <c r="G726" t="inlineStr">
        <is>
          <t>DD</t>
        </is>
      </c>
      <c r="M726" t="inlineStr">
        <is>
          <t>https://qbo.intuit.com/app/billpayment?txnId=1068</t>
        </is>
      </c>
    </row>
    <row r="727">
      <c r="A727" s="49" t="n">
        <v>46052</v>
      </c>
      <c r="B727" t="inlineStr">
        <is>
          <t>Chimera Digital Strategy</t>
        </is>
      </c>
      <c r="C727" s="11" t="n">
        <v>-8000</v>
      </c>
      <c r="D727" t="n">
        <v>1010</v>
      </c>
      <c r="E727" t="inlineStr">
        <is>
          <t>LOOP TV Main Checking (5210) - 1</t>
        </is>
      </c>
      <c r="F727" t="inlineStr">
        <is>
          <t>BillPayment</t>
        </is>
      </c>
      <c r="G727" t="inlineStr">
        <is>
          <t>DD</t>
        </is>
      </c>
      <c r="M727" t="inlineStr">
        <is>
          <t>https://qbo.intuit.com/app/billpayment?txnId=1068</t>
        </is>
      </c>
    </row>
    <row r="728">
      <c r="A728" s="49" t="n">
        <v>46052</v>
      </c>
      <c r="B728" t="inlineStr">
        <is>
          <t>QuickBooks Payments</t>
        </is>
      </c>
      <c r="C728" s="11" t="n">
        <v>18.48</v>
      </c>
      <c r="E728" t="inlineStr">
        <is>
          <t>QuickBooks Payments Fees</t>
        </is>
      </c>
      <c r="F728" t="inlineStr">
        <is>
          <t>Purchase</t>
        </is>
      </c>
      <c r="M728" t="inlineStr">
        <is>
          <t>https://qbo.intuit.com/app/expense?txnId=1083</t>
        </is>
      </c>
    </row>
    <row r="729">
      <c r="A729" s="49" t="n">
        <v>46052</v>
      </c>
      <c r="B729" t="inlineStr">
        <is>
          <t>QuickBooks Payments</t>
        </is>
      </c>
      <c r="C729" s="11" t="n">
        <v>-18.48</v>
      </c>
      <c r="D729" t="n">
        <v>1010</v>
      </c>
      <c r="E729" t="inlineStr">
        <is>
          <t>LOOP TV Main Checking (5210) - 1</t>
        </is>
      </c>
      <c r="F729" t="inlineStr">
        <is>
          <t>Purchase</t>
        </is>
      </c>
      <c r="M729" t="inlineStr">
        <is>
          <t>https://qbo.intuit.com/app/expense?txnId=1083</t>
        </is>
      </c>
    </row>
    <row r="730">
      <c r="A730" s="49" t="n">
        <v>46052</v>
      </c>
      <c r="B730" t="inlineStr">
        <is>
          <t>Jolene Sherman</t>
        </is>
      </c>
      <c r="C730" s="11" t="n">
        <v>6075</v>
      </c>
      <c r="D730" t="n">
        <v>2000</v>
      </c>
      <c r="E730" t="inlineStr">
        <is>
          <t>Accounts Payable (A/P)</t>
        </is>
      </c>
      <c r="F730" t="inlineStr">
        <is>
          <t>BillPayment</t>
        </is>
      </c>
      <c r="G730" t="inlineStr">
        <is>
          <t>DD</t>
        </is>
      </c>
      <c r="M730" t="inlineStr">
        <is>
          <t>https://qbo.intuit.com/app/billpayment?txnId=1074</t>
        </is>
      </c>
    </row>
    <row r="731">
      <c r="A731" s="49" t="n">
        <v>46052</v>
      </c>
      <c r="B731" t="inlineStr">
        <is>
          <t>Jolene Sherman</t>
        </is>
      </c>
      <c r="C731" s="11" t="n">
        <v>-6075</v>
      </c>
      <c r="D731" t="n">
        <v>1010</v>
      </c>
      <c r="E731" t="inlineStr">
        <is>
          <t>LOOP TV Main Checking (5210) - 1</t>
        </is>
      </c>
      <c r="F731" t="inlineStr">
        <is>
          <t>BillPayment</t>
        </is>
      </c>
      <c r="G731" t="inlineStr">
        <is>
          <t>DD</t>
        </is>
      </c>
      <c r="M731" t="inlineStr">
        <is>
          <t>https://qbo.intuit.com/app/billpayment?txnId=1074</t>
        </is>
      </c>
    </row>
    <row r="732">
      <c r="A732" s="49" t="n">
        <v>46052</v>
      </c>
      <c r="B732" t="inlineStr">
        <is>
          <t>David Max Rose</t>
        </is>
      </c>
      <c r="C732" s="11" t="n">
        <v>6225.35</v>
      </c>
      <c r="D732" t="n">
        <v>2000</v>
      </c>
      <c r="E732" t="inlineStr">
        <is>
          <t>Accounts Payable (A/P)</t>
        </is>
      </c>
      <c r="F732" t="inlineStr">
        <is>
          <t>BillPayment</t>
        </is>
      </c>
      <c r="G732" t="inlineStr">
        <is>
          <t>DD</t>
        </is>
      </c>
      <c r="M732" t="inlineStr">
        <is>
          <t>https://qbo.intuit.com/app/billpayment?txnId=1067</t>
        </is>
      </c>
    </row>
    <row r="733">
      <c r="A733" s="49" t="n">
        <v>46052</v>
      </c>
      <c r="B733" t="inlineStr">
        <is>
          <t>David Max Rose</t>
        </is>
      </c>
      <c r="C733" s="11" t="n">
        <v>-6225.35</v>
      </c>
      <c r="D733" t="n">
        <v>1010</v>
      </c>
      <c r="E733" t="inlineStr">
        <is>
          <t>LOOP TV Main Checking (5210) - 1</t>
        </is>
      </c>
      <c r="F733" t="inlineStr">
        <is>
          <t>BillPayment</t>
        </is>
      </c>
      <c r="G733" t="inlineStr">
        <is>
          <t>DD</t>
        </is>
      </c>
      <c r="M733" t="inlineStr">
        <is>
          <t>https://qbo.intuit.com/app/billpayment?txnId=1067</t>
        </is>
      </c>
    </row>
    <row r="734">
      <c r="A734" s="49" t="n">
        <v>46052</v>
      </c>
      <c r="B734" t="inlineStr">
        <is>
          <t>TMH Technology Marketing Ltd</t>
        </is>
      </c>
      <c r="C734" s="11" t="n">
        <v>-463.06</v>
      </c>
      <c r="D734" t="n">
        <v>1100</v>
      </c>
      <c r="E734" t="inlineStr">
        <is>
          <t>Accounts Receivable (A/R)</t>
        </is>
      </c>
      <c r="F734" t="inlineStr">
        <is>
          <t>Payment</t>
        </is>
      </c>
      <c r="M734" t="inlineStr">
        <is>
          <t>https://qbo.intuit.com/app/recvpayment?txnId=1081</t>
        </is>
      </c>
    </row>
    <row r="735">
      <c r="A735" s="49" t="n">
        <v>46052</v>
      </c>
      <c r="B735" t="inlineStr">
        <is>
          <t>TMH Technology Marketing Ltd</t>
        </is>
      </c>
      <c r="C735" s="11" t="n">
        <v>463.06</v>
      </c>
      <c r="D735" t="n">
        <v>1010</v>
      </c>
      <c r="E735" t="inlineStr">
        <is>
          <t>LOOP TV Main Checking (5210) - 1</t>
        </is>
      </c>
      <c r="F735" t="inlineStr">
        <is>
          <t>Payment</t>
        </is>
      </c>
      <c r="M735" t="inlineStr">
        <is>
          <t>https://qbo.intuit.com/app/recvpayment?txnId=1081</t>
        </is>
      </c>
    </row>
    <row r="736">
      <c r="A736" s="49" t="n">
        <v>46052</v>
      </c>
      <c r="B736" t="inlineStr">
        <is>
          <t>Peter MacKenzie</t>
        </is>
      </c>
      <c r="C736" s="11" t="n">
        <v>5749.39</v>
      </c>
      <c r="D736" t="n">
        <v>2000</v>
      </c>
      <c r="E736" t="inlineStr">
        <is>
          <t>Accounts Payable (A/P)</t>
        </is>
      </c>
      <c r="F736" t="inlineStr">
        <is>
          <t>BillPayment</t>
        </is>
      </c>
      <c r="G736" t="inlineStr">
        <is>
          <t>DD</t>
        </is>
      </c>
      <c r="M736" t="inlineStr">
        <is>
          <t>https://qbo.intuit.com/app/billpayment?txnId=1064</t>
        </is>
      </c>
    </row>
    <row r="737">
      <c r="A737" s="49" t="n">
        <v>46052</v>
      </c>
      <c r="B737" t="inlineStr">
        <is>
          <t>Peter MacKenzie</t>
        </is>
      </c>
      <c r="C737" s="11" t="n">
        <v>-5749.39</v>
      </c>
      <c r="D737" t="n">
        <v>1010</v>
      </c>
      <c r="E737" t="inlineStr">
        <is>
          <t>LOOP TV Main Checking (5210) - 1</t>
        </is>
      </c>
      <c r="F737" t="inlineStr">
        <is>
          <t>BillPayment</t>
        </is>
      </c>
      <c r="G737" t="inlineStr">
        <is>
          <t>DD</t>
        </is>
      </c>
      <c r="M737" t="inlineStr">
        <is>
          <t>https://qbo.intuit.com/app/billpayment?txnId=1064</t>
        </is>
      </c>
    </row>
    <row r="738">
      <c r="A738" s="49" t="n">
        <v>46052</v>
      </c>
      <c r="B738" t="inlineStr">
        <is>
          <t>MacWorks (Craig)</t>
        </is>
      </c>
      <c r="C738" s="11" t="n">
        <v>14708.67</v>
      </c>
      <c r="D738" t="n">
        <v>2000</v>
      </c>
      <c r="E738" t="inlineStr">
        <is>
          <t>Accounts Payable (A/P)</t>
        </is>
      </c>
      <c r="F738" t="inlineStr">
        <is>
          <t>BillPayment</t>
        </is>
      </c>
      <c r="G738" t="inlineStr">
        <is>
          <t>DD</t>
        </is>
      </c>
      <c r="M738" t="inlineStr">
        <is>
          <t>https://qbo.intuit.com/app/billpayment?txnId=1071</t>
        </is>
      </c>
    </row>
    <row r="739">
      <c r="A739" s="49" t="n">
        <v>46052</v>
      </c>
      <c r="B739" t="inlineStr">
        <is>
          <t>MacWorks (Craig)</t>
        </is>
      </c>
      <c r="C739" s="11" t="n">
        <v>-14708.67</v>
      </c>
      <c r="D739" t="n">
        <v>1010</v>
      </c>
      <c r="E739" t="inlineStr">
        <is>
          <t>LOOP TV Main Checking (5210) - 1</t>
        </is>
      </c>
      <c r="F739" t="inlineStr">
        <is>
          <t>BillPayment</t>
        </is>
      </c>
      <c r="G739" t="inlineStr">
        <is>
          <t>DD</t>
        </is>
      </c>
      <c r="M739" t="inlineStr">
        <is>
          <t>https://qbo.intuit.com/app/billpayment?txnId=1071</t>
        </is>
      </c>
    </row>
    <row r="740">
      <c r="A740" s="49" t="n">
        <v>46051</v>
      </c>
      <c r="B740" t="inlineStr">
        <is>
          <t>Olsi Shema</t>
        </is>
      </c>
      <c r="C740" s="11" t="n">
        <v>6660</v>
      </c>
      <c r="D740" t="n">
        <v>2000</v>
      </c>
      <c r="E740" t="inlineStr">
        <is>
          <t>Accounts Payable (A/P)</t>
        </is>
      </c>
      <c r="F740" t="inlineStr">
        <is>
          <t>BillPayment</t>
        </is>
      </c>
      <c r="M740" t="inlineStr">
        <is>
          <t>https://qbo.intuit.com/app/billpayment?txnId=1300000067</t>
        </is>
      </c>
    </row>
    <row r="741">
      <c r="A741" s="49" t="n">
        <v>46051</v>
      </c>
      <c r="B741" t="inlineStr">
        <is>
          <t>Olsi Shema</t>
        </is>
      </c>
      <c r="C741" s="11" t="n">
        <v>-6660</v>
      </c>
      <c r="D741" t="n">
        <v>1010</v>
      </c>
      <c r="E741" t="inlineStr">
        <is>
          <t>LOOP TV Main Checking (5210) - 1</t>
        </is>
      </c>
      <c r="F741" t="inlineStr">
        <is>
          <t>BillPayment</t>
        </is>
      </c>
      <c r="M741" t="inlineStr">
        <is>
          <t>https://qbo.intuit.com/app/billpayment?txnId=1300000067</t>
        </is>
      </c>
    </row>
    <row r="742">
      <c r="A742" s="49" t="n">
        <v>46051</v>
      </c>
      <c r="B742" t="inlineStr">
        <is>
          <t>Jolene Sherman</t>
        </is>
      </c>
      <c r="C742" s="11" t="n">
        <v>-6075</v>
      </c>
      <c r="D742" t="n">
        <v>2000</v>
      </c>
      <c r="E742" t="inlineStr">
        <is>
          <t>Accounts Payable (A/P)</t>
        </is>
      </c>
      <c r="F742" t="inlineStr">
        <is>
          <t>Bill</t>
        </is>
      </c>
      <c r="G742" t="inlineStr">
        <is>
          <t>12926</t>
        </is>
      </c>
      <c r="M742" t="inlineStr">
        <is>
          <t>https://qbo.intuit.com/app/bill?txnId=1043</t>
        </is>
      </c>
    </row>
    <row r="743">
      <c r="A743" s="49" t="n">
        <v>46051</v>
      </c>
      <c r="B743" t="inlineStr">
        <is>
          <t>Jolene Sherman</t>
        </is>
      </c>
      <c r="C743" s="11" t="n">
        <v>6075</v>
      </c>
      <c r="E743" t="inlineStr">
        <is>
          <t>Legal and Professional Services:Consulting Expenses</t>
        </is>
      </c>
      <c r="F743" t="inlineStr">
        <is>
          <t>Bill</t>
        </is>
      </c>
      <c r="G743" t="inlineStr">
        <is>
          <t>12926</t>
        </is>
      </c>
      <c r="M743" t="inlineStr">
        <is>
          <t>https://qbo.intuit.com/app/bill?txnId=1043</t>
        </is>
      </c>
    </row>
    <row r="744">
      <c r="A744" s="49" t="n">
        <v>46051</v>
      </c>
      <c r="B744" t="inlineStr">
        <is>
          <t>Guardian</t>
        </is>
      </c>
      <c r="C744" s="11" t="n">
        <v>1443.07</v>
      </c>
      <c r="D744" t="n">
        <v>2000</v>
      </c>
      <c r="E744" t="inlineStr">
        <is>
          <t>Accounts Payable (A/P)</t>
        </is>
      </c>
      <c r="F744" t="inlineStr">
        <is>
          <t>BillPayment</t>
        </is>
      </c>
      <c r="G744" t="inlineStr">
        <is>
          <t>11</t>
        </is>
      </c>
      <c r="M744" t="inlineStr">
        <is>
          <t>https://qbo.intuit.com/app/billpayment?txnId=1055</t>
        </is>
      </c>
    </row>
    <row r="745">
      <c r="A745" s="49" t="n">
        <v>46051</v>
      </c>
      <c r="B745" t="inlineStr">
        <is>
          <t>Guardian</t>
        </is>
      </c>
      <c r="C745" s="11" t="n">
        <v>1667.24</v>
      </c>
      <c r="D745" t="n">
        <v>2000</v>
      </c>
      <c r="E745" t="inlineStr">
        <is>
          <t>Accounts Payable (A/P)</t>
        </is>
      </c>
      <c r="F745" t="inlineStr">
        <is>
          <t>BillPayment</t>
        </is>
      </c>
      <c r="G745" t="inlineStr">
        <is>
          <t>11</t>
        </is>
      </c>
      <c r="M745" t="inlineStr">
        <is>
          <t>https://qbo.intuit.com/app/billpayment?txnId=1055</t>
        </is>
      </c>
    </row>
    <row r="746">
      <c r="A746" s="49" t="n">
        <v>46051</v>
      </c>
      <c r="B746" t="inlineStr">
        <is>
          <t>Guardian</t>
        </is>
      </c>
      <c r="C746" s="11" t="n">
        <v>-3110.31</v>
      </c>
      <c r="D746" t="n">
        <v>1010</v>
      </c>
      <c r="E746" t="inlineStr">
        <is>
          <t>LOOP TV Main Checking (5210) - 1</t>
        </is>
      </c>
      <c r="F746" t="inlineStr">
        <is>
          <t>BillPayment</t>
        </is>
      </c>
      <c r="G746" t="inlineStr">
        <is>
          <t>11</t>
        </is>
      </c>
      <c r="M746" t="inlineStr">
        <is>
          <t>https://qbo.intuit.com/app/billpayment?txnId=1055</t>
        </is>
      </c>
    </row>
    <row r="747">
      <c r="A747" s="49" t="n">
        <v>46051</v>
      </c>
      <c r="B747" t="inlineStr">
        <is>
          <t>Marko Turkalj</t>
        </is>
      </c>
      <c r="C747" s="11" t="n">
        <v>2125</v>
      </c>
      <c r="D747" t="n">
        <v>2000</v>
      </c>
      <c r="E747" t="inlineStr">
        <is>
          <t>Accounts Payable (A/P)</t>
        </is>
      </c>
      <c r="F747" t="inlineStr">
        <is>
          <t>BillPayment</t>
        </is>
      </c>
      <c r="M747" t="inlineStr">
        <is>
          <t>https://qbo.intuit.com/app/billpayment?txnId=1300000065</t>
        </is>
      </c>
    </row>
    <row r="748">
      <c r="A748" s="49" t="n">
        <v>46051</v>
      </c>
      <c r="B748" t="inlineStr">
        <is>
          <t>Marko Turkalj</t>
        </is>
      </c>
      <c r="C748" s="11" t="n">
        <v>-2125</v>
      </c>
      <c r="D748" t="n">
        <v>1010</v>
      </c>
      <c r="E748" t="inlineStr">
        <is>
          <t>LOOP TV Main Checking (5210) - 1</t>
        </is>
      </c>
      <c r="F748" t="inlineStr">
        <is>
          <t>BillPayment</t>
        </is>
      </c>
      <c r="M748" t="inlineStr">
        <is>
          <t>https://qbo.intuit.com/app/billpayment?txnId=1300000065</t>
        </is>
      </c>
    </row>
    <row r="749">
      <c r="A749" s="49" t="n">
        <v>46051</v>
      </c>
      <c r="B749" t="inlineStr">
        <is>
          <t>GlewedTV</t>
        </is>
      </c>
      <c r="C749" s="11" t="n">
        <v>-551.1</v>
      </c>
      <c r="D749" t="n">
        <v>1100</v>
      </c>
      <c r="E749" t="inlineStr">
        <is>
          <t>Accounts Receivable (A/R)</t>
        </is>
      </c>
      <c r="F749" t="inlineStr">
        <is>
          <t>Payment</t>
        </is>
      </c>
      <c r="M749" t="inlineStr">
        <is>
          <t>https://qbo.intuit.com/app/recvpayment?txnId=1205</t>
        </is>
      </c>
    </row>
    <row r="750">
      <c r="A750" s="49" t="n">
        <v>46051</v>
      </c>
      <c r="B750" t="inlineStr">
        <is>
          <t>GlewedTV</t>
        </is>
      </c>
      <c r="C750" s="11" t="n">
        <v>551.1</v>
      </c>
      <c r="D750" t="n">
        <v>1010</v>
      </c>
      <c r="E750" t="inlineStr">
        <is>
          <t>LOOP TV Main Checking (5210) - 1</t>
        </is>
      </c>
      <c r="F750" t="inlineStr">
        <is>
          <t>Payment</t>
        </is>
      </c>
      <c r="M750" t="inlineStr">
        <is>
          <t>https://qbo.intuit.com/app/recvpayment?txnId=1205</t>
        </is>
      </c>
    </row>
    <row r="751">
      <c r="A751" s="49" t="n">
        <v>46051</v>
      </c>
      <c r="B751" t="inlineStr">
        <is>
          <t>Dalibor Franjkic</t>
        </is>
      </c>
      <c r="C751" s="11" t="n">
        <v>2000</v>
      </c>
      <c r="D751" t="n">
        <v>2000</v>
      </c>
      <c r="E751" t="inlineStr">
        <is>
          <t>Accounts Payable (A/P)</t>
        </is>
      </c>
      <c r="F751" t="inlineStr">
        <is>
          <t>BillPayment</t>
        </is>
      </c>
      <c r="M751" t="inlineStr">
        <is>
          <t>https://qbo.intuit.com/app/billpayment?txnId=1300000066</t>
        </is>
      </c>
    </row>
    <row r="752">
      <c r="A752" s="49" t="n">
        <v>46051</v>
      </c>
      <c r="B752" t="inlineStr">
        <is>
          <t>Dalibor Franjkic</t>
        </is>
      </c>
      <c r="C752" s="11" t="n">
        <v>-2000</v>
      </c>
      <c r="D752" t="n">
        <v>1010</v>
      </c>
      <c r="E752" t="inlineStr">
        <is>
          <t>LOOP TV Main Checking (5210) - 1</t>
        </is>
      </c>
      <c r="F752" t="inlineStr">
        <is>
          <t>BillPayment</t>
        </is>
      </c>
      <c r="M752" t="inlineStr">
        <is>
          <t>https://qbo.intuit.com/app/billpayment?txnId=1300000066</t>
        </is>
      </c>
    </row>
    <row r="753">
      <c r="A753" s="49" t="n">
        <v>46051</v>
      </c>
      <c r="B753" t="inlineStr">
        <is>
          <t>Vistar Media</t>
        </is>
      </c>
      <c r="C753" s="11" t="n">
        <v>0</v>
      </c>
      <c r="F753" t="inlineStr">
        <is>
          <t>Payment</t>
        </is>
      </c>
      <c r="M753" t="inlineStr">
        <is>
          <t>https://qbo.intuit.com/app/recvpayment?txnId=1060</t>
        </is>
      </c>
    </row>
    <row r="754">
      <c r="A754" s="49" t="n">
        <v>46050</v>
      </c>
      <c r="B754" t="inlineStr">
        <is>
          <t>AIM Elevated LLC</t>
        </is>
      </c>
      <c r="C754" s="11" t="n">
        <v>9296</v>
      </c>
      <c r="D754" t="n">
        <v>2000</v>
      </c>
      <c r="E754" t="inlineStr">
        <is>
          <t>Accounts Payable (A/P)</t>
        </is>
      </c>
      <c r="F754" t="inlineStr">
        <is>
          <t>BillPayment</t>
        </is>
      </c>
      <c r="M754" t="inlineStr">
        <is>
          <t>https://qbo.intuit.com/app/billpayment?txnId=1300000064</t>
        </is>
      </c>
    </row>
    <row r="755">
      <c r="A755" s="49" t="n">
        <v>46050</v>
      </c>
      <c r="B755" t="inlineStr">
        <is>
          <t>AIM Elevated LLC</t>
        </is>
      </c>
      <c r="C755" s="11" t="n">
        <v>-9296</v>
      </c>
      <c r="D755" t="n">
        <v>1010</v>
      </c>
      <c r="E755" t="inlineStr">
        <is>
          <t>LOOP TV Main Checking (5210) - 1</t>
        </is>
      </c>
      <c r="F755" t="inlineStr">
        <is>
          <t>BillPayment</t>
        </is>
      </c>
      <c r="M755" t="inlineStr">
        <is>
          <t>https://qbo.intuit.com/app/billpayment?txnId=1300000064</t>
        </is>
      </c>
    </row>
    <row r="756">
      <c r="A756" s="49" t="n">
        <v>46050</v>
      </c>
      <c r="B756" t="inlineStr">
        <is>
          <t>Chimera Digital Strategy</t>
        </is>
      </c>
      <c r="C756" s="11" t="n">
        <v>-8000</v>
      </c>
      <c r="D756" t="n">
        <v>2000</v>
      </c>
      <c r="E756" t="inlineStr">
        <is>
          <t>Accounts Payable (A/P)</t>
        </is>
      </c>
      <c r="F756" t="inlineStr">
        <is>
          <t>Bill</t>
        </is>
      </c>
      <c r="G756" t="inlineStr">
        <is>
          <t>CDSLO004</t>
        </is>
      </c>
      <c r="M756" t="inlineStr">
        <is>
          <t>https://qbo.intuit.com/app/bill?txnId=1035</t>
        </is>
      </c>
    </row>
    <row r="757">
      <c r="A757" s="49" t="n">
        <v>46050</v>
      </c>
      <c r="B757" t="inlineStr">
        <is>
          <t>Chimera Digital Strategy</t>
        </is>
      </c>
      <c r="C757" s="11" t="n">
        <v>8000</v>
      </c>
      <c r="E757" t="inlineStr">
        <is>
          <t>Legal and Professional Services:Consulting Expenses</t>
        </is>
      </c>
      <c r="F757" t="inlineStr">
        <is>
          <t>Bill</t>
        </is>
      </c>
      <c r="G757" t="inlineStr">
        <is>
          <t>CDSLO004</t>
        </is>
      </c>
      <c r="M757" t="inlineStr">
        <is>
          <t>https://qbo.intuit.com/app/bill?txnId=1035</t>
        </is>
      </c>
    </row>
    <row r="758">
      <c r="A758" s="49" t="n">
        <v>46050</v>
      </c>
      <c r="B758" t="inlineStr">
        <is>
          <t>HONGKONG ELEBAO TECHNOLOGY CO., LIMITED</t>
        </is>
      </c>
      <c r="C758" s="11" t="n">
        <v>-38240</v>
      </c>
      <c r="D758" t="n">
        <v>2250</v>
      </c>
      <c r="E758" t="inlineStr">
        <is>
          <t>Intercompany Payable - VIP PLAY INC</t>
        </is>
      </c>
      <c r="F758" t="inlineStr">
        <is>
          <t>JournalEntry</t>
        </is>
      </c>
      <c r="G758" t="inlineStr">
        <is>
          <t>VIP Payable 6</t>
        </is>
      </c>
      <c r="M758" t="inlineStr">
        <is>
          <t>https://qbo.intuit.com/app/journal?txnId=1020</t>
        </is>
      </c>
    </row>
    <row r="759">
      <c r="A759" s="49" t="n">
        <v>46050</v>
      </c>
      <c r="B759" t="inlineStr">
        <is>
          <t>HONGKONG ELEBAO TECHNOLOGY CO., LIMITED</t>
        </is>
      </c>
      <c r="C759" s="11" t="n">
        <v>38240</v>
      </c>
      <c r="D759" t="n">
        <v>1315</v>
      </c>
      <c r="E759" t="inlineStr">
        <is>
          <t>Deposits on Inventory</t>
        </is>
      </c>
      <c r="F759" t="inlineStr">
        <is>
          <t>JournalEntry</t>
        </is>
      </c>
      <c r="G759" t="inlineStr">
        <is>
          <t>VIP Payable 6</t>
        </is>
      </c>
      <c r="M759" t="inlineStr">
        <is>
          <t>https://qbo.intuit.com/app/journal?txnId=1020</t>
        </is>
      </c>
    </row>
    <row r="760">
      <c r="A760" s="49" t="n">
        <v>46050</v>
      </c>
      <c r="B760" t="inlineStr">
        <is>
          <t>HONGKONG ELEBAO TECHNOLOGY CO., LIMITED</t>
        </is>
      </c>
      <c r="C760" s="11" t="n">
        <v>-38240</v>
      </c>
      <c r="E760" t="inlineStr">
        <is>
          <t>Purchases</t>
        </is>
      </c>
      <c r="F760" t="inlineStr">
        <is>
          <t>JournalEntry</t>
        </is>
      </c>
      <c r="G760" t="inlineStr">
        <is>
          <t>VIP Payable 6</t>
        </is>
      </c>
      <c r="M760" t="inlineStr">
        <is>
          <t>https://qbo.intuit.com/app/journal?txnId=1020</t>
        </is>
      </c>
    </row>
    <row r="761">
      <c r="A761" s="49" t="n">
        <v>46050</v>
      </c>
      <c r="B761" t="inlineStr">
        <is>
          <t>HONGKONG ELEBAO TECHNOLOGY CO., LIMITED</t>
        </is>
      </c>
      <c r="C761" s="11" t="n">
        <v>38240</v>
      </c>
      <c r="D761" t="n">
        <v>1010</v>
      </c>
      <c r="E761" t="inlineStr">
        <is>
          <t>LOOP TV Main Checking (5210) - 1</t>
        </is>
      </c>
      <c r="F761" t="inlineStr">
        <is>
          <t>JournalEntry</t>
        </is>
      </c>
      <c r="G761" t="inlineStr">
        <is>
          <t>VIP Payable 6</t>
        </is>
      </c>
      <c r="M761" t="inlineStr">
        <is>
          <t>https://qbo.intuit.com/app/journal?txnId=1020</t>
        </is>
      </c>
    </row>
    <row r="762">
      <c r="A762" s="49" t="n">
        <v>46050</v>
      </c>
      <c r="B762" t="inlineStr">
        <is>
          <t>Jason Whiteside</t>
        </is>
      </c>
      <c r="C762" s="11" t="n">
        <v>-2800</v>
      </c>
      <c r="D762" t="n">
        <v>2000</v>
      </c>
      <c r="E762" t="inlineStr">
        <is>
          <t>Accounts Payable (A/P)</t>
        </is>
      </c>
      <c r="F762" t="inlineStr">
        <is>
          <t>Bill</t>
        </is>
      </c>
      <c r="G762" t="inlineStr">
        <is>
          <t>INV-9FFB1CD7</t>
        </is>
      </c>
      <c r="M762" t="inlineStr">
        <is>
          <t>https://qbo.intuit.com/app/bill?txnId=1027</t>
        </is>
      </c>
    </row>
    <row r="763">
      <c r="A763" s="49" t="n">
        <v>46050</v>
      </c>
      <c r="B763" t="inlineStr">
        <is>
          <t>Jason Whiteside</t>
        </is>
      </c>
      <c r="C763" s="11" t="n">
        <v>2800</v>
      </c>
      <c r="E763" t="inlineStr">
        <is>
          <t>Legal and Professional Services:Consulting Expenses</t>
        </is>
      </c>
      <c r="F763" t="inlineStr">
        <is>
          <t>Bill</t>
        </is>
      </c>
      <c r="G763" t="inlineStr">
        <is>
          <t>INV-9FFB1CD7</t>
        </is>
      </c>
      <c r="M763" t="inlineStr">
        <is>
          <t>https://qbo.intuit.com/app/bill?txnId=1027</t>
        </is>
      </c>
    </row>
    <row r="764">
      <c r="A764" s="49" t="n">
        <v>46050</v>
      </c>
      <c r="B764" t="inlineStr">
        <is>
          <t>David Max Rose</t>
        </is>
      </c>
      <c r="C764" s="11" t="n">
        <v>-6225.35</v>
      </c>
      <c r="D764" t="n">
        <v>2000</v>
      </c>
      <c r="E764" t="inlineStr">
        <is>
          <t>Accounts Payable (A/P)</t>
        </is>
      </c>
      <c r="F764" t="inlineStr">
        <is>
          <t>Bill</t>
        </is>
      </c>
      <c r="G764" t="inlineStr">
        <is>
          <t>8</t>
        </is>
      </c>
      <c r="M764" t="inlineStr">
        <is>
          <t>https://qbo.intuit.com/app/bill?txnId=1044</t>
        </is>
      </c>
    </row>
    <row r="765">
      <c r="A765" s="49" t="n">
        <v>46050</v>
      </c>
      <c r="B765" t="inlineStr">
        <is>
          <t>David Max Rose</t>
        </is>
      </c>
      <c r="C765" s="11" t="n">
        <v>6375</v>
      </c>
      <c r="E765" t="inlineStr">
        <is>
          <t>Legal and Professional Services:Consulting Expenses</t>
        </is>
      </c>
      <c r="F765" t="inlineStr">
        <is>
          <t>Bill</t>
        </is>
      </c>
      <c r="G765" t="inlineStr">
        <is>
          <t>8</t>
        </is>
      </c>
      <c r="M765" t="inlineStr">
        <is>
          <t>https://qbo.intuit.com/app/bill?txnId=1044</t>
        </is>
      </c>
    </row>
    <row r="766">
      <c r="A766" s="49" t="n">
        <v>46050</v>
      </c>
      <c r="B766" t="inlineStr">
        <is>
          <t>David Max Rose</t>
        </is>
      </c>
      <c r="C766" s="11" t="n">
        <v>-149.65</v>
      </c>
      <c r="D766" t="n">
        <v>6092</v>
      </c>
      <c r="E766" t="inlineStr">
        <is>
          <t>Contractor Reimbursement Expense:Contractor Benefits</t>
        </is>
      </c>
      <c r="F766" t="inlineStr">
        <is>
          <t>Bill</t>
        </is>
      </c>
      <c r="G766" t="inlineStr">
        <is>
          <t>8</t>
        </is>
      </c>
      <c r="M766" t="inlineStr">
        <is>
          <t>https://qbo.intuit.com/app/bill?txnId=1044</t>
        </is>
      </c>
    </row>
    <row r="767">
      <c r="A767" s="49" t="n">
        <v>46050</v>
      </c>
      <c r="B767" t="inlineStr">
        <is>
          <t>Daniel Heithoff</t>
        </is>
      </c>
      <c r="C767" s="11" t="n">
        <v>-2522.1</v>
      </c>
      <c r="D767" t="n">
        <v>2000</v>
      </c>
      <c r="E767" t="inlineStr">
        <is>
          <t>Accounts Payable (A/P)</t>
        </is>
      </c>
      <c r="F767" t="inlineStr">
        <is>
          <t>Bill</t>
        </is>
      </c>
      <c r="G767" t="inlineStr">
        <is>
          <t>7</t>
        </is>
      </c>
      <c r="M767" t="inlineStr">
        <is>
          <t>https://qbo.intuit.com/app/bill?txnId=1032</t>
        </is>
      </c>
    </row>
    <row r="768">
      <c r="A768" s="49" t="n">
        <v>46050</v>
      </c>
      <c r="B768" t="inlineStr">
        <is>
          <t>Daniel Heithoff</t>
        </is>
      </c>
      <c r="C768" s="11" t="n">
        <v>2583</v>
      </c>
      <c r="E768" t="inlineStr">
        <is>
          <t>Legal and Professional Services:Consulting Expenses</t>
        </is>
      </c>
      <c r="F768" t="inlineStr">
        <is>
          <t>Bill</t>
        </is>
      </c>
      <c r="G768" t="inlineStr">
        <is>
          <t>7</t>
        </is>
      </c>
      <c r="M768" t="inlineStr">
        <is>
          <t>https://qbo.intuit.com/app/bill?txnId=1032</t>
        </is>
      </c>
    </row>
    <row r="769">
      <c r="A769" s="49" t="n">
        <v>46050</v>
      </c>
      <c r="B769" t="inlineStr">
        <is>
          <t>Daniel Heithoff</t>
        </is>
      </c>
      <c r="C769" s="11" t="n">
        <v>-60.9</v>
      </c>
      <c r="D769" t="n">
        <v>6092</v>
      </c>
      <c r="E769" t="inlineStr">
        <is>
          <t>Contractor Reimbursement Expense:Contractor Benefits</t>
        </is>
      </c>
      <c r="F769" t="inlineStr">
        <is>
          <t>Bill</t>
        </is>
      </c>
      <c r="G769" t="inlineStr">
        <is>
          <t>7</t>
        </is>
      </c>
      <c r="M769" t="inlineStr">
        <is>
          <t>https://qbo.intuit.com/app/bill?txnId=1032</t>
        </is>
      </c>
    </row>
    <row r="770">
      <c r="A770" s="49" t="n">
        <v>46050</v>
      </c>
      <c r="B770" t="inlineStr">
        <is>
          <t>J2 Bookkeeping LLC</t>
        </is>
      </c>
      <c r="C770" s="11" t="n">
        <v>-1600</v>
      </c>
      <c r="D770" t="n">
        <v>2000</v>
      </c>
      <c r="E770" t="inlineStr">
        <is>
          <t>Accounts Payable (A/P)</t>
        </is>
      </c>
      <c r="F770" t="inlineStr">
        <is>
          <t>Bill</t>
        </is>
      </c>
      <c r="G770" t="inlineStr">
        <is>
          <t>Loop226-1</t>
        </is>
      </c>
      <c r="M770" t="inlineStr">
        <is>
          <t>https://qbo.intuit.com/app/bill?txnId=1023</t>
        </is>
      </c>
    </row>
    <row r="771">
      <c r="A771" s="49" t="n">
        <v>46050</v>
      </c>
      <c r="B771" t="inlineStr">
        <is>
          <t>J2 Bookkeeping LLC</t>
        </is>
      </c>
      <c r="C771" s="11" t="n">
        <v>1600</v>
      </c>
      <c r="E771" t="inlineStr">
        <is>
          <t>Legal and Professional Services:Bookkeeping</t>
        </is>
      </c>
      <c r="F771" t="inlineStr">
        <is>
          <t>Bill</t>
        </is>
      </c>
      <c r="G771" t="inlineStr">
        <is>
          <t>Loop226-1</t>
        </is>
      </c>
      <c r="M771" t="inlineStr">
        <is>
          <t>https://qbo.intuit.com/app/bill?txnId=1023</t>
        </is>
      </c>
    </row>
    <row r="772">
      <c r="A772" s="49" t="n">
        <v>46050</v>
      </c>
      <c r="B772" t="inlineStr">
        <is>
          <t>Marko Turkalj</t>
        </is>
      </c>
      <c r="C772" s="11" t="n">
        <v>-2125</v>
      </c>
      <c r="D772" t="n">
        <v>2000</v>
      </c>
      <c r="E772" t="inlineStr">
        <is>
          <t>Accounts Payable (A/P)</t>
        </is>
      </c>
      <c r="F772" t="inlineStr">
        <is>
          <t>Bill</t>
        </is>
      </c>
      <c r="G772" t="inlineStr">
        <is>
          <t>Marko - Jan26-2</t>
        </is>
      </c>
      <c r="M772" t="inlineStr">
        <is>
          <t>https://qbo.intuit.com/app/bill?txnId=1025</t>
        </is>
      </c>
    </row>
    <row r="773">
      <c r="A773" s="49" t="n">
        <v>46050</v>
      </c>
      <c r="B773" t="inlineStr">
        <is>
          <t>Marko Turkalj</t>
        </is>
      </c>
      <c r="C773" s="11" t="n">
        <v>2125</v>
      </c>
      <c r="E773" t="inlineStr">
        <is>
          <t>Legal and Professional Services:Consulting Expenses</t>
        </is>
      </c>
      <c r="F773" t="inlineStr">
        <is>
          <t>Bill</t>
        </is>
      </c>
      <c r="G773" t="inlineStr">
        <is>
          <t>Marko - Jan26-2</t>
        </is>
      </c>
      <c r="M773" t="inlineStr">
        <is>
          <t>https://qbo.intuit.com/app/bill?txnId=1025</t>
        </is>
      </c>
    </row>
    <row r="774">
      <c r="A774" s="49" t="n">
        <v>46050</v>
      </c>
      <c r="B774" t="inlineStr">
        <is>
          <t>Place Exchange</t>
        </is>
      </c>
      <c r="C774" s="11" t="n">
        <v>-79.02</v>
      </c>
      <c r="D774" t="n">
        <v>1100</v>
      </c>
      <c r="E774" t="inlineStr">
        <is>
          <t>Accounts Receivable (A/R)</t>
        </is>
      </c>
      <c r="F774" t="inlineStr">
        <is>
          <t>Payment</t>
        </is>
      </c>
      <c r="M774" t="inlineStr">
        <is>
          <t>https://qbo.intuit.com/app/recvpayment?txnId=1050</t>
        </is>
      </c>
    </row>
    <row r="775">
      <c r="A775" s="49" t="n">
        <v>46050</v>
      </c>
      <c r="B775" t="inlineStr">
        <is>
          <t>Place Exchange</t>
        </is>
      </c>
      <c r="C775" s="11" t="n">
        <v>-1232.63</v>
      </c>
      <c r="D775" t="n">
        <v>1100</v>
      </c>
      <c r="E775" t="inlineStr">
        <is>
          <t>Accounts Receivable (A/R)</t>
        </is>
      </c>
      <c r="F775" t="inlineStr">
        <is>
          <t>Payment</t>
        </is>
      </c>
      <c r="M775" t="inlineStr">
        <is>
          <t>https://qbo.intuit.com/app/recvpayment?txnId=1050</t>
        </is>
      </c>
    </row>
    <row r="776">
      <c r="A776" s="49" t="n">
        <v>46050</v>
      </c>
      <c r="B776" t="inlineStr">
        <is>
          <t>Place Exchange</t>
        </is>
      </c>
      <c r="C776" s="11" t="n">
        <v>-8779.719999999999</v>
      </c>
      <c r="D776" t="n">
        <v>1100</v>
      </c>
      <c r="E776" t="inlineStr">
        <is>
          <t>Accounts Receivable (A/R)</t>
        </is>
      </c>
      <c r="F776" t="inlineStr">
        <is>
          <t>Payment</t>
        </is>
      </c>
      <c r="M776" t="inlineStr">
        <is>
          <t>https://qbo.intuit.com/app/recvpayment?txnId=1050</t>
        </is>
      </c>
    </row>
    <row r="777">
      <c r="A777" s="49" t="n">
        <v>46050</v>
      </c>
      <c r="B777" t="inlineStr">
        <is>
          <t>Place Exchange</t>
        </is>
      </c>
      <c r="C777" s="11" t="n">
        <v>-32.32</v>
      </c>
      <c r="D777" t="n">
        <v>1100</v>
      </c>
      <c r="E777" t="inlineStr">
        <is>
          <t>Accounts Receivable (A/R)</t>
        </is>
      </c>
      <c r="F777" t="inlineStr">
        <is>
          <t>Payment</t>
        </is>
      </c>
      <c r="M777" t="inlineStr">
        <is>
          <t>https://qbo.intuit.com/app/recvpayment?txnId=1050</t>
        </is>
      </c>
    </row>
    <row r="778">
      <c r="A778" s="49" t="n">
        <v>46050</v>
      </c>
      <c r="B778" t="inlineStr">
        <is>
          <t>Place Exchange</t>
        </is>
      </c>
      <c r="C778" s="11" t="n">
        <v>-1105.85</v>
      </c>
      <c r="D778" t="n">
        <v>1100</v>
      </c>
      <c r="E778" t="inlineStr">
        <is>
          <t>Accounts Receivable (A/R)</t>
        </is>
      </c>
      <c r="F778" t="inlineStr">
        <is>
          <t>Payment</t>
        </is>
      </c>
      <c r="M778" t="inlineStr">
        <is>
          <t>https://qbo.intuit.com/app/recvpayment?txnId=1050</t>
        </is>
      </c>
    </row>
    <row r="779">
      <c r="A779" s="49" t="n">
        <v>46050</v>
      </c>
      <c r="B779" t="inlineStr">
        <is>
          <t>Place Exchange</t>
        </is>
      </c>
      <c r="C779" s="11" t="n">
        <v>11229.54</v>
      </c>
      <c r="D779" t="n">
        <v>1010</v>
      </c>
      <c r="E779" t="inlineStr">
        <is>
          <t>LOOP TV Main Checking (5210) - 1</t>
        </is>
      </c>
      <c r="F779" t="inlineStr">
        <is>
          <t>Payment</t>
        </is>
      </c>
      <c r="M779" t="inlineStr">
        <is>
          <t>https://qbo.intuit.com/app/recvpayment?txnId=1050</t>
        </is>
      </c>
    </row>
    <row r="780">
      <c r="A780" s="49" t="n">
        <v>46050</v>
      </c>
      <c r="B780" t="inlineStr">
        <is>
          <t>Raymond Lee</t>
        </is>
      </c>
      <c r="C780" s="11" t="n">
        <v>-3015.14</v>
      </c>
      <c r="D780" t="n">
        <v>2000</v>
      </c>
      <c r="E780" t="inlineStr">
        <is>
          <t>Accounts Payable (A/P)</t>
        </is>
      </c>
      <c r="F780" t="inlineStr">
        <is>
          <t>Bill</t>
        </is>
      </c>
      <c r="G780" t="inlineStr">
        <is>
          <t>RCL0008</t>
        </is>
      </c>
      <c r="M780" t="inlineStr">
        <is>
          <t>https://qbo.intuit.com/app/bill?txnId=1022</t>
        </is>
      </c>
    </row>
    <row r="781">
      <c r="A781" s="49" t="n">
        <v>46050</v>
      </c>
      <c r="B781" t="inlineStr">
        <is>
          <t>Raymond Lee</t>
        </is>
      </c>
      <c r="C781" s="11" t="n">
        <v>3125</v>
      </c>
      <c r="E781" t="inlineStr">
        <is>
          <t>Legal and Professional Services:Consulting Expenses</t>
        </is>
      </c>
      <c r="F781" t="inlineStr">
        <is>
          <t>Bill</t>
        </is>
      </c>
      <c r="G781" t="inlineStr">
        <is>
          <t>RCL0008</t>
        </is>
      </c>
      <c r="M781" t="inlineStr">
        <is>
          <t>https://qbo.intuit.com/app/bill?txnId=1022</t>
        </is>
      </c>
    </row>
    <row r="782">
      <c r="A782" s="49" t="n">
        <v>46050</v>
      </c>
      <c r="B782" t="inlineStr">
        <is>
          <t>Raymond Lee</t>
        </is>
      </c>
      <c r="C782" s="11" t="n">
        <v>-109.86</v>
      </c>
      <c r="D782" t="n">
        <v>6092</v>
      </c>
      <c r="E782" t="inlineStr">
        <is>
          <t>Contractor Reimbursement Expense:Contractor Benefits</t>
        </is>
      </c>
      <c r="F782" t="inlineStr">
        <is>
          <t>Bill</t>
        </is>
      </c>
      <c r="G782" t="inlineStr">
        <is>
          <t>RCL0008</t>
        </is>
      </c>
      <c r="M782" t="inlineStr">
        <is>
          <t>https://qbo.intuit.com/app/bill?txnId=1022</t>
        </is>
      </c>
    </row>
    <row r="783">
      <c r="A783" s="49" t="n">
        <v>46050</v>
      </c>
      <c r="B783" t="inlineStr">
        <is>
          <t>Vistar Media INC.</t>
        </is>
      </c>
      <c r="C783" s="11" t="n">
        <v>2500</v>
      </c>
      <c r="D783" t="n">
        <v>2000</v>
      </c>
      <c r="E783" t="inlineStr">
        <is>
          <t>Accounts Payable (A/P)</t>
        </is>
      </c>
      <c r="F783" t="inlineStr">
        <is>
          <t>BillPayment</t>
        </is>
      </c>
      <c r="M783" t="inlineStr">
        <is>
          <t>https://qbo.intuit.com/app/billpayment?txnId=1300000062</t>
        </is>
      </c>
    </row>
    <row r="784">
      <c r="A784" s="49" t="n">
        <v>46050</v>
      </c>
      <c r="B784" t="inlineStr">
        <is>
          <t>Vistar Media INC.</t>
        </is>
      </c>
      <c r="C784" s="11" t="n">
        <v>-2500</v>
      </c>
      <c r="D784" t="n">
        <v>1010</v>
      </c>
      <c r="E784" t="inlineStr">
        <is>
          <t>LOOP TV Main Checking (5210) - 1</t>
        </is>
      </c>
      <c r="F784" t="inlineStr">
        <is>
          <t>BillPayment</t>
        </is>
      </c>
      <c r="M784" t="inlineStr">
        <is>
          <t>https://qbo.intuit.com/app/billpayment?txnId=1300000062</t>
        </is>
      </c>
    </row>
    <row r="785">
      <c r="A785" s="49" t="n">
        <v>46050</v>
      </c>
      <c r="B785" t="inlineStr">
        <is>
          <t>MobileRider Networks, LLC</t>
        </is>
      </c>
      <c r="C785" s="11" t="n">
        <v>1733.4</v>
      </c>
      <c r="D785" t="n">
        <v>2000</v>
      </c>
      <c r="E785" t="inlineStr">
        <is>
          <t>Accounts Payable (A/P)</t>
        </is>
      </c>
      <c r="F785" t="inlineStr">
        <is>
          <t>BillPayment</t>
        </is>
      </c>
      <c r="G785" t="inlineStr">
        <is>
          <t>10</t>
        </is>
      </c>
      <c r="M785" t="inlineStr">
        <is>
          <t>https://qbo.intuit.com/app/billpayment?txnId=1040</t>
        </is>
      </c>
    </row>
    <row r="786">
      <c r="A786" s="49" t="n">
        <v>46050</v>
      </c>
      <c r="B786" t="inlineStr">
        <is>
          <t>MobileRider Networks, LLC</t>
        </is>
      </c>
      <c r="C786" s="11" t="n">
        <v>-1733.4</v>
      </c>
      <c r="D786" t="n">
        <v>1010</v>
      </c>
      <c r="E786" t="inlineStr">
        <is>
          <t>LOOP TV Main Checking (5210) - 1</t>
        </is>
      </c>
      <c r="F786" t="inlineStr">
        <is>
          <t>BillPayment</t>
        </is>
      </c>
      <c r="G786" t="inlineStr">
        <is>
          <t>10</t>
        </is>
      </c>
      <c r="M786" t="inlineStr">
        <is>
          <t>https://qbo.intuit.com/app/billpayment?txnId=1040</t>
        </is>
      </c>
    </row>
    <row r="787">
      <c r="A787" s="49" t="n">
        <v>46050</v>
      </c>
      <c r="B787" t="inlineStr">
        <is>
          <t>Place Exchange Inc</t>
        </is>
      </c>
      <c r="C787" s="11" t="n">
        <v>4175</v>
      </c>
      <c r="D787" t="n">
        <v>2000</v>
      </c>
      <c r="E787" t="inlineStr">
        <is>
          <t>Accounts Payable (A/P)</t>
        </is>
      </c>
      <c r="F787" t="inlineStr">
        <is>
          <t>BillPayment</t>
        </is>
      </c>
      <c r="M787" t="inlineStr">
        <is>
          <t>https://qbo.intuit.com/app/billpayment?txnId=1300000061</t>
        </is>
      </c>
    </row>
    <row r="788">
      <c r="A788" s="49" t="n">
        <v>46050</v>
      </c>
      <c r="B788" t="inlineStr">
        <is>
          <t>Place Exchange Inc</t>
        </is>
      </c>
      <c r="C788" s="11" t="n">
        <v>-4175</v>
      </c>
      <c r="D788" t="n">
        <v>1010</v>
      </c>
      <c r="E788" t="inlineStr">
        <is>
          <t>LOOP TV Main Checking (5210) - 1</t>
        </is>
      </c>
      <c r="F788" t="inlineStr">
        <is>
          <t>BillPayment</t>
        </is>
      </c>
      <c r="M788" t="inlineStr">
        <is>
          <t>https://qbo.intuit.com/app/billpayment?txnId=1300000061</t>
        </is>
      </c>
    </row>
    <row r="789">
      <c r="A789" s="49" t="n">
        <v>46050</v>
      </c>
      <c r="B789" t="inlineStr">
        <is>
          <t>Bitly</t>
        </is>
      </c>
      <c r="C789" s="11" t="n">
        <v>120</v>
      </c>
      <c r="D789" t="n">
        <v>6320</v>
      </c>
      <c r="E789" t="inlineStr">
        <is>
          <t>Web &amp; Digital Expenses:Software &amp; Apps</t>
        </is>
      </c>
      <c r="F789" t="inlineStr">
        <is>
          <t>Purchase</t>
        </is>
      </c>
      <c r="I789" t="inlineStr">
        <is>
          <t>SaaS &amp; Software Tools</t>
        </is>
      </c>
      <c r="J789" t="inlineStr">
        <is>
          <t>MARKETING:Marketing Tools</t>
        </is>
      </c>
      <c r="M789" t="inlineStr">
        <is>
          <t>https://qbo.intuit.com/app/expense?txnId=1094</t>
        </is>
      </c>
    </row>
    <row r="790">
      <c r="A790" s="49" t="n">
        <v>46050</v>
      </c>
      <c r="B790" t="inlineStr">
        <is>
          <t>Bitly</t>
        </is>
      </c>
      <c r="C790" s="11" t="n">
        <v>-120</v>
      </c>
      <c r="D790" t="n">
        <v>1010</v>
      </c>
      <c r="E790" t="inlineStr">
        <is>
          <t>LOOP TV Main Checking (5210) - 1</t>
        </is>
      </c>
      <c r="F790" t="inlineStr">
        <is>
          <t>Purchase</t>
        </is>
      </c>
      <c r="M790" t="inlineStr">
        <is>
          <t>https://qbo.intuit.com/app/expense?txnId=1094</t>
        </is>
      </c>
    </row>
    <row r="791">
      <c r="A791" s="49" t="n">
        <v>46050</v>
      </c>
      <c r="B791" t="inlineStr">
        <is>
          <t>Peter MacKenzie</t>
        </is>
      </c>
      <c r="C791" s="11" t="n">
        <v>-5749.39</v>
      </c>
      <c r="D791" t="n">
        <v>2000</v>
      </c>
      <c r="E791" t="inlineStr">
        <is>
          <t>Accounts Payable (A/P)</t>
        </is>
      </c>
      <c r="F791" t="inlineStr">
        <is>
          <t>Bill</t>
        </is>
      </c>
      <c r="G791" t="inlineStr">
        <is>
          <t>LP012826</t>
        </is>
      </c>
      <c r="M791" t="inlineStr">
        <is>
          <t>https://qbo.intuit.com/app/bill?txnId=1038</t>
        </is>
      </c>
    </row>
    <row r="792">
      <c r="A792" s="49" t="n">
        <v>46050</v>
      </c>
      <c r="B792" t="inlineStr">
        <is>
          <t>Peter MacKenzie</t>
        </is>
      </c>
      <c r="C792" s="11" t="n">
        <v>6042</v>
      </c>
      <c r="E792" t="inlineStr">
        <is>
          <t>Legal and Professional Services:Consulting Expenses</t>
        </is>
      </c>
      <c r="F792" t="inlineStr">
        <is>
          <t>Bill</t>
        </is>
      </c>
      <c r="G792" t="inlineStr">
        <is>
          <t>LP012826</t>
        </is>
      </c>
      <c r="M792" t="inlineStr">
        <is>
          <t>https://qbo.intuit.com/app/bill?txnId=1038</t>
        </is>
      </c>
    </row>
    <row r="793">
      <c r="A793" s="49" t="n">
        <v>46050</v>
      </c>
      <c r="B793" t="inlineStr">
        <is>
          <t>Peter MacKenzie</t>
        </is>
      </c>
      <c r="C793" s="11" t="n">
        <v>-292.61</v>
      </c>
      <c r="D793" t="n">
        <v>6092</v>
      </c>
      <c r="E793" t="inlineStr">
        <is>
          <t>Contractor Reimbursement Expense:Contractor Benefits</t>
        </is>
      </c>
      <c r="F793" t="inlineStr">
        <is>
          <t>Bill</t>
        </is>
      </c>
      <c r="G793" t="inlineStr">
        <is>
          <t>LP012826</t>
        </is>
      </c>
      <c r="M793" t="inlineStr">
        <is>
          <t>https://qbo.intuit.com/app/bill?txnId=1038</t>
        </is>
      </c>
    </row>
    <row r="794">
      <c r="A794" s="49" t="n">
        <v>46050</v>
      </c>
      <c r="B794" t="inlineStr">
        <is>
          <t>Place Exchange Inc</t>
        </is>
      </c>
      <c r="C794" s="11" t="n">
        <v>4285</v>
      </c>
      <c r="D794" t="n">
        <v>2000</v>
      </c>
      <c r="E794" t="inlineStr">
        <is>
          <t>Accounts Payable (A/P)</t>
        </is>
      </c>
      <c r="F794" t="inlineStr">
        <is>
          <t>BillPayment</t>
        </is>
      </c>
      <c r="M794" t="inlineStr">
        <is>
          <t>https://qbo.intuit.com/app/billpayment?txnId=1300000063</t>
        </is>
      </c>
    </row>
    <row r="795">
      <c r="A795" s="49" t="n">
        <v>46050</v>
      </c>
      <c r="B795" t="inlineStr">
        <is>
          <t>Place Exchange Inc</t>
        </is>
      </c>
      <c r="C795" s="11" t="n">
        <v>-4285</v>
      </c>
      <c r="D795" t="n">
        <v>1010</v>
      </c>
      <c r="E795" t="inlineStr">
        <is>
          <t>LOOP TV Main Checking (5210) - 1</t>
        </is>
      </c>
      <c r="F795" t="inlineStr">
        <is>
          <t>BillPayment</t>
        </is>
      </c>
      <c r="M795" t="inlineStr">
        <is>
          <t>https://qbo.intuit.com/app/billpayment?txnId=1300000063</t>
        </is>
      </c>
    </row>
    <row r="796">
      <c r="A796" s="49" t="n">
        <v>46050</v>
      </c>
      <c r="B796" t="inlineStr">
        <is>
          <t>All Over Media</t>
        </is>
      </c>
      <c r="C796" s="11" t="n">
        <v>-1926.88</v>
      </c>
      <c r="D796" t="n">
        <v>1100</v>
      </c>
      <c r="E796" t="inlineStr">
        <is>
          <t>Accounts Receivable (A/R)</t>
        </is>
      </c>
      <c r="F796" t="inlineStr">
        <is>
          <t>Payment</t>
        </is>
      </c>
      <c r="M796" t="inlineStr">
        <is>
          <t>https://qbo.intuit.com/app/recvpayment?txnId=1051</t>
        </is>
      </c>
    </row>
    <row r="797">
      <c r="A797" s="49" t="n">
        <v>46050</v>
      </c>
      <c r="B797" t="inlineStr">
        <is>
          <t>All Over Media</t>
        </is>
      </c>
      <c r="C797" s="11" t="n">
        <v>1926.88</v>
      </c>
      <c r="D797" t="n">
        <v>1010</v>
      </c>
      <c r="E797" t="inlineStr">
        <is>
          <t>LOOP TV Main Checking (5210) - 1</t>
        </is>
      </c>
      <c r="F797" t="inlineStr">
        <is>
          <t>Payment</t>
        </is>
      </c>
      <c r="M797" t="inlineStr">
        <is>
          <t>https://qbo.intuit.com/app/recvpayment?txnId=1051</t>
        </is>
      </c>
    </row>
    <row r="798">
      <c r="A798" s="49" t="n">
        <v>46050</v>
      </c>
      <c r="B798" t="inlineStr">
        <is>
          <t>Gabriel Morgan</t>
        </is>
      </c>
      <c r="C798" s="11" t="n">
        <v>-2496.64</v>
      </c>
      <c r="D798" t="n">
        <v>2000</v>
      </c>
      <c r="E798" t="inlineStr">
        <is>
          <t>Accounts Payable (A/P)</t>
        </is>
      </c>
      <c r="F798" t="inlineStr">
        <is>
          <t>Bill</t>
        </is>
      </c>
      <c r="G798" t="inlineStr">
        <is>
          <t>GMORGAN007</t>
        </is>
      </c>
      <c r="M798" t="inlineStr">
        <is>
          <t>https://qbo.intuit.com/app/bill?txnId=1037</t>
        </is>
      </c>
    </row>
    <row r="799">
      <c r="A799" s="49" t="n">
        <v>46050</v>
      </c>
      <c r="B799" t="inlineStr">
        <is>
          <t>Gabriel Morgan</t>
        </is>
      </c>
      <c r="C799" s="11" t="n">
        <v>2583.34</v>
      </c>
      <c r="E799" t="inlineStr">
        <is>
          <t>Legal and Professional Services:Consulting Expenses</t>
        </is>
      </c>
      <c r="F799" t="inlineStr">
        <is>
          <t>Bill</t>
        </is>
      </c>
      <c r="G799" t="inlineStr">
        <is>
          <t>GMORGAN007</t>
        </is>
      </c>
      <c r="M799" t="inlineStr">
        <is>
          <t>https://qbo.intuit.com/app/bill?txnId=1037</t>
        </is>
      </c>
    </row>
    <row r="800">
      <c r="A800" s="49" t="n">
        <v>46050</v>
      </c>
      <c r="B800" t="inlineStr">
        <is>
          <t>Gabriel Morgan</t>
        </is>
      </c>
      <c r="C800" s="11" t="n">
        <v>-86.7</v>
      </c>
      <c r="D800" t="n">
        <v>6092</v>
      </c>
      <c r="E800" t="inlineStr">
        <is>
          <t>Contractor Reimbursement Expense:Contractor Benefits</t>
        </is>
      </c>
      <c r="F800" t="inlineStr">
        <is>
          <t>Bill</t>
        </is>
      </c>
      <c r="G800" t="inlineStr">
        <is>
          <t>GMORGAN007</t>
        </is>
      </c>
      <c r="M800" t="inlineStr">
        <is>
          <t>https://qbo.intuit.com/app/bill?txnId=1037</t>
        </is>
      </c>
    </row>
    <row r="801">
      <c r="A801" s="49" t="n">
        <v>46050</v>
      </c>
      <c r="B801" t="inlineStr">
        <is>
          <t>Dan Lunan</t>
        </is>
      </c>
      <c r="C801" s="11" t="n">
        <v>-2365.51</v>
      </c>
      <c r="D801" t="n">
        <v>2000</v>
      </c>
      <c r="E801" t="inlineStr">
        <is>
          <t>Accounts Payable (A/P)</t>
        </is>
      </c>
      <c r="F801" t="inlineStr">
        <is>
          <t>Bill</t>
        </is>
      </c>
      <c r="G801" t="inlineStr">
        <is>
          <t>Dlunan008</t>
        </is>
      </c>
      <c r="M801" t="inlineStr">
        <is>
          <t>https://qbo.intuit.com/app/bill?txnId=1034</t>
        </is>
      </c>
    </row>
    <row r="802">
      <c r="A802" s="49" t="n">
        <v>46050</v>
      </c>
      <c r="B802" t="inlineStr">
        <is>
          <t>Dan Lunan</t>
        </is>
      </c>
      <c r="C802" s="11" t="n">
        <v>2437.5</v>
      </c>
      <c r="E802" t="inlineStr">
        <is>
          <t>Legal and Professional Services:Consulting Expenses</t>
        </is>
      </c>
      <c r="F802" t="inlineStr">
        <is>
          <t>Bill</t>
        </is>
      </c>
      <c r="G802" t="inlineStr">
        <is>
          <t>Dlunan008</t>
        </is>
      </c>
      <c r="M802" t="inlineStr">
        <is>
          <t>https://qbo.intuit.com/app/bill?txnId=1034</t>
        </is>
      </c>
    </row>
    <row r="803">
      <c r="A803" s="49" t="n">
        <v>46050</v>
      </c>
      <c r="B803" t="inlineStr">
        <is>
          <t>Dan Lunan</t>
        </is>
      </c>
      <c r="C803" s="11" t="n">
        <v>-71.98999999999999</v>
      </c>
      <c r="D803" t="n">
        <v>6092</v>
      </c>
      <c r="E803" t="inlineStr">
        <is>
          <t>Contractor Reimbursement Expense:Contractor Benefits</t>
        </is>
      </c>
      <c r="F803" t="inlineStr">
        <is>
          <t>Bill</t>
        </is>
      </c>
      <c r="G803" t="inlineStr">
        <is>
          <t>Dlunan008</t>
        </is>
      </c>
      <c r="M803" t="inlineStr">
        <is>
          <t>https://qbo.intuit.com/app/bill?txnId=1034</t>
        </is>
      </c>
    </row>
    <row r="804">
      <c r="A804" s="49" t="n">
        <v>46050</v>
      </c>
      <c r="B804" t="inlineStr">
        <is>
          <t>Dalibor Franjkic</t>
        </is>
      </c>
      <c r="C804" s="11" t="n">
        <v>-2000</v>
      </c>
      <c r="D804" t="n">
        <v>2000</v>
      </c>
      <c r="E804" t="inlineStr">
        <is>
          <t>Accounts Payable (A/P)</t>
        </is>
      </c>
      <c r="F804" t="inlineStr">
        <is>
          <t>Bill</t>
        </is>
      </c>
      <c r="G804" t="inlineStr">
        <is>
          <t>Dalibor Jan26-2</t>
        </is>
      </c>
      <c r="M804" t="inlineStr">
        <is>
          <t>https://qbo.intuit.com/app/bill?txnId=1024</t>
        </is>
      </c>
    </row>
    <row r="805">
      <c r="A805" s="49" t="n">
        <v>46050</v>
      </c>
      <c r="B805" t="inlineStr">
        <is>
          <t>Dalibor Franjkic</t>
        </is>
      </c>
      <c r="C805" s="11" t="n">
        <v>2000</v>
      </c>
      <c r="E805" t="inlineStr">
        <is>
          <t>Legal and Professional Services:Consulting Expenses</t>
        </is>
      </c>
      <c r="F805" t="inlineStr">
        <is>
          <t>Bill</t>
        </is>
      </c>
      <c r="G805" t="inlineStr">
        <is>
          <t>Dalibor Jan26-2</t>
        </is>
      </c>
      <c r="M805" t="inlineStr">
        <is>
          <t>https://qbo.intuit.com/app/bill?txnId=1024</t>
        </is>
      </c>
    </row>
    <row r="806">
      <c r="A806" s="49" t="n">
        <v>46049</v>
      </c>
      <c r="B806" t="inlineStr">
        <is>
          <t>Zoom Communications, Inc</t>
        </is>
      </c>
      <c r="C806" s="11" t="n">
        <v>-12.71</v>
      </c>
      <c r="D806" t="n">
        <v>2000</v>
      </c>
      <c r="E806" t="inlineStr">
        <is>
          <t>Accounts Payable (A/P)</t>
        </is>
      </c>
      <c r="F806" t="inlineStr">
        <is>
          <t>Bill</t>
        </is>
      </c>
      <c r="G806" t="inlineStr">
        <is>
          <t>INV339497003</t>
        </is>
      </c>
      <c r="M806" t="inlineStr">
        <is>
          <t>https://qbo.intuit.com/app/bill?txnId=1232</t>
        </is>
      </c>
    </row>
    <row r="807">
      <c r="A807" s="49" t="n">
        <v>46049</v>
      </c>
      <c r="B807" t="inlineStr">
        <is>
          <t>Zoom Communications, Inc</t>
        </is>
      </c>
      <c r="C807" s="11" t="n">
        <v>-101.65</v>
      </c>
      <c r="D807" t="n">
        <v>6320</v>
      </c>
      <c r="E807" t="inlineStr">
        <is>
          <t>Web &amp; Digital Expenses:Software &amp; Apps</t>
        </is>
      </c>
      <c r="F807" t="inlineStr">
        <is>
          <t>Bill</t>
        </is>
      </c>
      <c r="G807" t="inlineStr">
        <is>
          <t>INV339497003</t>
        </is>
      </c>
      <c r="I807" t="inlineStr">
        <is>
          <t>SaaS &amp; Software Tools</t>
        </is>
      </c>
      <c r="J807" t="inlineStr">
        <is>
          <t>GENERAL &amp; ADMINISTRATIVE:Office &amp; Administration</t>
        </is>
      </c>
      <c r="M807" t="inlineStr">
        <is>
          <t>https://qbo.intuit.com/app/bill?txnId=1232</t>
        </is>
      </c>
    </row>
    <row r="808">
      <c r="A808" s="49" t="n">
        <v>46049</v>
      </c>
      <c r="B808" t="inlineStr">
        <is>
          <t>Zoom Communications, Inc</t>
        </is>
      </c>
      <c r="C808" s="11" t="n">
        <v>114.36</v>
      </c>
      <c r="D808" t="n">
        <v>6320</v>
      </c>
      <c r="E808" t="inlineStr">
        <is>
          <t>Web &amp; Digital Expenses:Software &amp; Apps</t>
        </is>
      </c>
      <c r="F808" t="inlineStr">
        <is>
          <t>Bill</t>
        </is>
      </c>
      <c r="G808" t="inlineStr">
        <is>
          <t>INV339497003</t>
        </is>
      </c>
      <c r="I808" t="inlineStr">
        <is>
          <t>SaaS &amp; Software Tools</t>
        </is>
      </c>
      <c r="J808" t="inlineStr">
        <is>
          <t>GENERAL &amp; ADMINISTRATIVE:Office &amp; Administration</t>
        </is>
      </c>
      <c r="M808" t="inlineStr">
        <is>
          <t>https://qbo.intuit.com/app/bill?txnId=1232</t>
        </is>
      </c>
    </row>
    <row r="809">
      <c r="A809" s="49" t="n">
        <v>46049</v>
      </c>
      <c r="B809" t="inlineStr">
        <is>
          <t>Sigma Computing, Inc.</t>
        </is>
      </c>
      <c r="C809" s="11" t="n">
        <v>-59800</v>
      </c>
      <c r="D809" t="n">
        <v>2000</v>
      </c>
      <c r="E809" t="inlineStr">
        <is>
          <t>Accounts Payable (A/P)</t>
        </is>
      </c>
      <c r="F809" t="inlineStr">
        <is>
          <t>Bill</t>
        </is>
      </c>
      <c r="G809" t="inlineStr">
        <is>
          <t>INV33362</t>
        </is>
      </c>
      <c r="M809" t="inlineStr">
        <is>
          <t>https://qbo.intuit.com/app/bill?txnId=1030</t>
        </is>
      </c>
    </row>
    <row r="810">
      <c r="A810" s="49" t="n">
        <v>46049</v>
      </c>
      <c r="B810" t="inlineStr">
        <is>
          <t>Sigma Computing, Inc.</t>
        </is>
      </c>
      <c r="C810" s="11" t="n">
        <v>59800</v>
      </c>
      <c r="D810" t="n">
        <v>6600</v>
      </c>
      <c r="E810" t="inlineStr">
        <is>
          <t>SaaS &amp; Software Tools</t>
        </is>
      </c>
      <c r="F810" t="inlineStr">
        <is>
          <t>Bill</t>
        </is>
      </c>
      <c r="G810" t="inlineStr">
        <is>
          <t>INV33362</t>
        </is>
      </c>
      <c r="I810" t="inlineStr">
        <is>
          <t>SaaS &amp; Software Tools</t>
        </is>
      </c>
      <c r="J810" t="inlineStr">
        <is>
          <t>TECHNOLOGY &amp; OPERATIONS:BI &amp; Data Analytics</t>
        </is>
      </c>
      <c r="M810" t="inlineStr">
        <is>
          <t>https://qbo.intuit.com/app/bill?txnId=1030</t>
        </is>
      </c>
    </row>
    <row r="811">
      <c r="A811" s="49" t="n">
        <v>46049</v>
      </c>
      <c r="B811" t="inlineStr">
        <is>
          <t>IAG Insurance Services</t>
        </is>
      </c>
      <c r="C811" s="11" t="n">
        <v>-17286.61</v>
      </c>
      <c r="D811" t="n">
        <v>2000</v>
      </c>
      <c r="E811" t="inlineStr">
        <is>
          <t>Accounts Payable (A/P)</t>
        </is>
      </c>
      <c r="F811" t="inlineStr">
        <is>
          <t>Bill</t>
        </is>
      </c>
      <c r="G811" t="inlineStr">
        <is>
          <t>3352</t>
        </is>
      </c>
      <c r="M811" t="inlineStr">
        <is>
          <t>https://qbo.intuit.com/app/bill?txnId=1045</t>
        </is>
      </c>
    </row>
    <row r="812">
      <c r="A812" s="49" t="n">
        <v>46049</v>
      </c>
      <c r="B812" t="inlineStr">
        <is>
          <t>IAG Insurance Services</t>
        </is>
      </c>
      <c r="C812" s="11" t="n">
        <v>7</v>
      </c>
      <c r="E812" t="inlineStr">
        <is>
          <t>Merchant Processing Fees</t>
        </is>
      </c>
      <c r="F812" t="inlineStr">
        <is>
          <t>Bill</t>
        </is>
      </c>
      <c r="G812" t="inlineStr">
        <is>
          <t>3352</t>
        </is>
      </c>
      <c r="M812" t="inlineStr">
        <is>
          <t>https://qbo.intuit.com/app/bill?txnId=1045</t>
        </is>
      </c>
    </row>
    <row r="813">
      <c r="A813" s="49" t="n">
        <v>46049</v>
      </c>
      <c r="B813" t="inlineStr">
        <is>
          <t>IAG Insurance Services</t>
        </is>
      </c>
      <c r="C813" s="11" t="n">
        <v>17279.61</v>
      </c>
      <c r="D813" t="n">
        <v>1210</v>
      </c>
      <c r="E813" t="inlineStr">
        <is>
          <t>Prepaid Expenses:Prepaid Insurance</t>
        </is>
      </c>
      <c r="F813" t="inlineStr">
        <is>
          <t>Bill</t>
        </is>
      </c>
      <c r="G813" t="inlineStr">
        <is>
          <t>3352</t>
        </is>
      </c>
      <c r="M813" t="inlineStr">
        <is>
          <t>https://qbo.intuit.com/app/bill?txnId=1045</t>
        </is>
      </c>
    </row>
    <row r="814">
      <c r="A814" s="49" t="n">
        <v>46049</v>
      </c>
      <c r="B814" t="inlineStr">
        <is>
          <t>Oncore (RevNew)</t>
        </is>
      </c>
      <c r="C814" s="11" t="n">
        <v>-372</v>
      </c>
      <c r="D814" t="n">
        <v>1100</v>
      </c>
      <c r="E814" t="inlineStr">
        <is>
          <t>Accounts Receivable (A/R)</t>
        </is>
      </c>
      <c r="F814" t="inlineStr">
        <is>
          <t>Payment</t>
        </is>
      </c>
      <c r="M814" t="inlineStr">
        <is>
          <t>https://qbo.intuit.com/app/recvpayment?txnId=1052</t>
        </is>
      </c>
    </row>
    <row r="815">
      <c r="A815" s="49" t="n">
        <v>46049</v>
      </c>
      <c r="B815" t="inlineStr">
        <is>
          <t>Oncore (RevNew)</t>
        </is>
      </c>
      <c r="C815" s="11" t="n">
        <v>372</v>
      </c>
      <c r="D815" t="n">
        <v>1010</v>
      </c>
      <c r="E815" t="inlineStr">
        <is>
          <t>LOOP TV Main Checking (5210) - 1</t>
        </is>
      </c>
      <c r="F815" t="inlineStr">
        <is>
          <t>Payment</t>
        </is>
      </c>
      <c r="M815" t="inlineStr">
        <is>
          <t>https://qbo.intuit.com/app/recvpayment?txnId=1052</t>
        </is>
      </c>
    </row>
    <row r="816">
      <c r="A816" s="49" t="n">
        <v>46049</v>
      </c>
      <c r="B816" t="inlineStr">
        <is>
          <t>Amazon Web Services</t>
        </is>
      </c>
      <c r="C816" s="11" t="n">
        <v>720.86</v>
      </c>
      <c r="D816" t="n">
        <v>5130</v>
      </c>
      <c r="E816" t="inlineStr">
        <is>
          <t>Cost of Goods Sold:Web Hosting Services</t>
        </is>
      </c>
      <c r="F816" t="inlineStr">
        <is>
          <t>Purchase</t>
        </is>
      </c>
      <c r="M816" t="inlineStr">
        <is>
          <t>https://qbo.intuit.com/app/expense?txnId=1095</t>
        </is>
      </c>
    </row>
    <row r="817">
      <c r="A817" s="49" t="n">
        <v>46049</v>
      </c>
      <c r="B817" t="inlineStr">
        <is>
          <t>Amazon Web Services</t>
        </is>
      </c>
      <c r="C817" s="11" t="n">
        <v>-720.86</v>
      </c>
      <c r="D817" t="n">
        <v>1010</v>
      </c>
      <c r="E817" t="inlineStr">
        <is>
          <t>LOOP TV Main Checking (5210) - 1</t>
        </is>
      </c>
      <c r="F817" t="inlineStr">
        <is>
          <t>Purchase</t>
        </is>
      </c>
      <c r="M817" t="inlineStr">
        <is>
          <t>https://qbo.intuit.com/app/expense?txnId=1095</t>
        </is>
      </c>
    </row>
    <row r="818">
      <c r="A818" s="49" t="n">
        <v>46049</v>
      </c>
      <c r="B818" t="inlineStr">
        <is>
          <t>ShipStation</t>
        </is>
      </c>
      <c r="C818" s="11" t="n">
        <v>300</v>
      </c>
      <c r="E818" t="inlineStr">
        <is>
          <t>Adminstrative Expenses:Shipping &amp; Mailing Fees</t>
        </is>
      </c>
      <c r="F818" t="inlineStr">
        <is>
          <t>Purchase</t>
        </is>
      </c>
      <c r="I818" t="inlineStr">
        <is>
          <t>Facilities &amp; Admin</t>
        </is>
      </c>
      <c r="J818" t="inlineStr">
        <is>
          <t>TECHNOLOGY &amp; OPERATIONS:Device &amp; Logistics</t>
        </is>
      </c>
      <c r="M818" t="inlineStr">
        <is>
          <t>https://qbo.intuit.com/app/expense?txnId=1054</t>
        </is>
      </c>
    </row>
    <row r="819">
      <c r="A819" s="49" t="n">
        <v>46049</v>
      </c>
      <c r="B819" t="inlineStr">
        <is>
          <t>ShipStation</t>
        </is>
      </c>
      <c r="C819" s="11" t="n">
        <v>-300</v>
      </c>
      <c r="D819" t="n">
        <v>1010</v>
      </c>
      <c r="E819" t="inlineStr">
        <is>
          <t>LOOP TV Main Checking (5210) - 1</t>
        </is>
      </c>
      <c r="F819" t="inlineStr">
        <is>
          <t>Purchase</t>
        </is>
      </c>
      <c r="M819" t="inlineStr">
        <is>
          <t>https://qbo.intuit.com/app/expense?txnId=1054</t>
        </is>
      </c>
    </row>
    <row r="820">
      <c r="A820" s="49" t="n">
        <v>46049</v>
      </c>
      <c r="B820" t="inlineStr">
        <is>
          <t>Bank Of America</t>
        </is>
      </c>
      <c r="C820" s="11" t="n">
        <v>83.43000000000001</v>
      </c>
      <c r="E820" t="inlineStr">
        <is>
          <t>Payment Processing Fees</t>
        </is>
      </c>
      <c r="F820" t="inlineStr">
        <is>
          <t>Purchase</t>
        </is>
      </c>
      <c r="M820" t="inlineStr">
        <is>
          <t>https://qbo.intuit.com/app/expense?txnId=1057</t>
        </is>
      </c>
    </row>
    <row r="821">
      <c r="A821" s="49" t="n">
        <v>46049</v>
      </c>
      <c r="B821" t="inlineStr">
        <is>
          <t>Bank Of America</t>
        </is>
      </c>
      <c r="C821" s="11" t="n">
        <v>-83.43000000000001</v>
      </c>
      <c r="D821" t="n">
        <v>1010</v>
      </c>
      <c r="E821" t="inlineStr">
        <is>
          <t>LOOP TV Main Checking (5210) - 1</t>
        </is>
      </c>
      <c r="F821" t="inlineStr">
        <is>
          <t>Purchase</t>
        </is>
      </c>
      <c r="M821" t="inlineStr">
        <is>
          <t>https://qbo.intuit.com/app/expense?txnId=1057</t>
        </is>
      </c>
    </row>
    <row r="822">
      <c r="A822" s="49" t="n">
        <v>46049</v>
      </c>
      <c r="B822" t="inlineStr">
        <is>
          <t>BroadSign</t>
        </is>
      </c>
      <c r="C822" s="11" t="n">
        <v>-291.01</v>
      </c>
      <c r="D822" t="n">
        <v>1100</v>
      </c>
      <c r="E822" t="inlineStr">
        <is>
          <t>Accounts Receivable (A/R)</t>
        </is>
      </c>
      <c r="F822" t="inlineStr">
        <is>
          <t>Payment</t>
        </is>
      </c>
      <c r="M822" t="inlineStr">
        <is>
          <t>https://qbo.intuit.com/app/recvpayment?txnId=1058</t>
        </is>
      </c>
    </row>
    <row r="823">
      <c r="A823" s="49" t="n">
        <v>46049</v>
      </c>
      <c r="B823" t="inlineStr">
        <is>
          <t>BroadSign</t>
        </is>
      </c>
      <c r="C823" s="11" t="n">
        <v>291.01</v>
      </c>
      <c r="D823" t="n">
        <v>1010</v>
      </c>
      <c r="E823" t="inlineStr">
        <is>
          <t>LOOP TV Main Checking (5210) - 1</t>
        </is>
      </c>
      <c r="F823" t="inlineStr">
        <is>
          <t>Payment</t>
        </is>
      </c>
      <c r="M823" t="inlineStr">
        <is>
          <t>https://qbo.intuit.com/app/recvpayment?txnId=1058</t>
        </is>
      </c>
    </row>
    <row r="824">
      <c r="A824" s="49" t="n">
        <v>46049</v>
      </c>
      <c r="B824" t="inlineStr">
        <is>
          <t>BroadSign</t>
        </is>
      </c>
      <c r="C824" s="11" t="n">
        <v>-151.61</v>
      </c>
      <c r="D824" t="n">
        <v>1100</v>
      </c>
      <c r="E824" t="inlineStr">
        <is>
          <t>Accounts Receivable (A/R)</t>
        </is>
      </c>
      <c r="F824" t="inlineStr">
        <is>
          <t>Payment</t>
        </is>
      </c>
      <c r="M824" t="inlineStr">
        <is>
          <t>https://qbo.intuit.com/app/recvpayment?txnId=1018</t>
        </is>
      </c>
    </row>
    <row r="825">
      <c r="A825" s="49" t="n">
        <v>46049</v>
      </c>
      <c r="B825" t="inlineStr">
        <is>
          <t>BroadSign</t>
        </is>
      </c>
      <c r="C825" s="11" t="n">
        <v>-649.55</v>
      </c>
      <c r="D825" t="n">
        <v>1100</v>
      </c>
      <c r="E825" t="inlineStr">
        <is>
          <t>Accounts Receivable (A/R)</t>
        </is>
      </c>
      <c r="F825" t="inlineStr">
        <is>
          <t>Payment</t>
        </is>
      </c>
      <c r="M825" t="inlineStr">
        <is>
          <t>https://qbo.intuit.com/app/recvpayment?txnId=1018</t>
        </is>
      </c>
    </row>
    <row r="826">
      <c r="A826" s="49" t="n">
        <v>46049</v>
      </c>
      <c r="B826" t="inlineStr">
        <is>
          <t>BroadSign</t>
        </is>
      </c>
      <c r="C826" s="11" t="n">
        <v>-0.57</v>
      </c>
      <c r="D826" t="n">
        <v>1100</v>
      </c>
      <c r="E826" t="inlineStr">
        <is>
          <t>Accounts Receivable (A/R)</t>
        </is>
      </c>
      <c r="F826" t="inlineStr">
        <is>
          <t>Payment</t>
        </is>
      </c>
      <c r="M826" t="inlineStr">
        <is>
          <t>https://qbo.intuit.com/app/recvpayment?txnId=1018</t>
        </is>
      </c>
    </row>
    <row r="827">
      <c r="A827" s="49" t="n">
        <v>46049</v>
      </c>
      <c r="B827" t="inlineStr">
        <is>
          <t>BroadSign</t>
        </is>
      </c>
      <c r="C827" s="11" t="n">
        <v>801.73</v>
      </c>
      <c r="D827" t="n">
        <v>1010</v>
      </c>
      <c r="E827" t="inlineStr">
        <is>
          <t>LOOP TV Main Checking (5210) - 1</t>
        </is>
      </c>
      <c r="F827" t="inlineStr">
        <is>
          <t>Payment</t>
        </is>
      </c>
      <c r="M827" t="inlineStr">
        <is>
          <t>https://qbo.intuit.com/app/recvpayment?txnId=1018</t>
        </is>
      </c>
    </row>
    <row r="828">
      <c r="A828" s="49" t="n">
        <v>46049</v>
      </c>
      <c r="B828" t="inlineStr">
        <is>
          <t>Sonya Mendoza</t>
        </is>
      </c>
      <c r="C828" s="11" t="n">
        <v>-7673.67</v>
      </c>
      <c r="D828" t="n">
        <v>2000</v>
      </c>
      <c r="E828" t="inlineStr">
        <is>
          <t>Accounts Payable (A/P)</t>
        </is>
      </c>
      <c r="F828" t="inlineStr">
        <is>
          <t>Bill</t>
        </is>
      </c>
      <c r="G828" t="inlineStr">
        <is>
          <t>1007</t>
        </is>
      </c>
      <c r="M828" t="inlineStr">
        <is>
          <t>https://qbo.intuit.com/app/bill?txnId=1026</t>
        </is>
      </c>
    </row>
    <row r="829">
      <c r="A829" s="49" t="n">
        <v>46049</v>
      </c>
      <c r="B829" t="inlineStr">
        <is>
          <t>Sonya Mendoza</t>
        </is>
      </c>
      <c r="C829" s="11" t="n">
        <v>7916.67</v>
      </c>
      <c r="E829" t="inlineStr">
        <is>
          <t>Legal and Professional Services:Consulting Expenses</t>
        </is>
      </c>
      <c r="F829" t="inlineStr">
        <is>
          <t>Bill</t>
        </is>
      </c>
      <c r="G829" t="inlineStr">
        <is>
          <t>1007</t>
        </is>
      </c>
      <c r="M829" t="inlineStr">
        <is>
          <t>https://qbo.intuit.com/app/bill?txnId=1026</t>
        </is>
      </c>
    </row>
    <row r="830">
      <c r="A830" s="49" t="n">
        <v>46049</v>
      </c>
      <c r="B830" t="inlineStr">
        <is>
          <t>Sonya Mendoza</t>
        </is>
      </c>
      <c r="C830" s="11" t="n">
        <v>-243</v>
      </c>
      <c r="D830" t="n">
        <v>6092</v>
      </c>
      <c r="E830" t="inlineStr">
        <is>
          <t>Contractor Reimbursement Expense:Contractor Benefits</t>
        </is>
      </c>
      <c r="F830" t="inlineStr">
        <is>
          <t>Bill</t>
        </is>
      </c>
      <c r="G830" t="inlineStr">
        <is>
          <t>1007</t>
        </is>
      </c>
      <c r="M830" t="inlineStr">
        <is>
          <t>https://qbo.intuit.com/app/bill?txnId=1026</t>
        </is>
      </c>
    </row>
    <row r="831">
      <c r="A831" s="49" t="n">
        <v>46048</v>
      </c>
      <c r="B831" t="inlineStr">
        <is>
          <t>Zoom Communications, Inc</t>
        </is>
      </c>
      <c r="C831" s="11" t="n">
        <v>-7.25</v>
      </c>
      <c r="D831" t="n">
        <v>2000</v>
      </c>
      <c r="E831" t="inlineStr">
        <is>
          <t>Accounts Payable (A/P)</t>
        </is>
      </c>
      <c r="F831" t="inlineStr">
        <is>
          <t>Bill</t>
        </is>
      </c>
      <c r="G831" t="inlineStr">
        <is>
          <t>INV339349092</t>
        </is>
      </c>
      <c r="M831" t="inlineStr">
        <is>
          <t>https://qbo.intuit.com/app/bill?txnId=1234</t>
        </is>
      </c>
    </row>
    <row r="832">
      <c r="A832" s="49" t="n">
        <v>46048</v>
      </c>
      <c r="B832" t="inlineStr">
        <is>
          <t>Zoom Communications, Inc</t>
        </is>
      </c>
      <c r="C832" s="11" t="n">
        <v>-108.92</v>
      </c>
      <c r="D832" t="n">
        <v>6320</v>
      </c>
      <c r="E832" t="inlineStr">
        <is>
          <t>Web &amp; Digital Expenses:Software &amp; Apps</t>
        </is>
      </c>
      <c r="F832" t="inlineStr">
        <is>
          <t>Bill</t>
        </is>
      </c>
      <c r="G832" t="inlineStr">
        <is>
          <t>INV339349092</t>
        </is>
      </c>
      <c r="I832" t="inlineStr">
        <is>
          <t>SaaS &amp; Software Tools</t>
        </is>
      </c>
      <c r="J832" t="inlineStr">
        <is>
          <t>GENERAL &amp; ADMINISTRATIVE:Office &amp; Administration</t>
        </is>
      </c>
      <c r="M832" t="inlineStr">
        <is>
          <t>https://qbo.intuit.com/app/bill?txnId=1234</t>
        </is>
      </c>
    </row>
    <row r="833">
      <c r="A833" s="49" t="n">
        <v>46048</v>
      </c>
      <c r="B833" t="inlineStr">
        <is>
          <t>Zoom Communications, Inc</t>
        </is>
      </c>
      <c r="C833" s="11" t="n">
        <v>116.17</v>
      </c>
      <c r="D833" t="n">
        <v>6320</v>
      </c>
      <c r="E833" t="inlineStr">
        <is>
          <t>Web &amp; Digital Expenses:Software &amp; Apps</t>
        </is>
      </c>
      <c r="F833" t="inlineStr">
        <is>
          <t>Bill</t>
        </is>
      </c>
      <c r="G833" t="inlineStr">
        <is>
          <t>INV339349092</t>
        </is>
      </c>
      <c r="I833" t="inlineStr">
        <is>
          <t>SaaS &amp; Software Tools</t>
        </is>
      </c>
      <c r="J833" t="inlineStr">
        <is>
          <t>GENERAL &amp; ADMINISTRATIVE:Office &amp; Administration</t>
        </is>
      </c>
      <c r="M833" t="inlineStr">
        <is>
          <t>https://qbo.intuit.com/app/bill?txnId=1234</t>
        </is>
      </c>
    </row>
    <row r="834">
      <c r="A834" s="49" t="n">
        <v>46048</v>
      </c>
      <c r="B834" t="inlineStr">
        <is>
          <t>Raymond Lee</t>
        </is>
      </c>
      <c r="C834" s="11" t="n">
        <v>-50</v>
      </c>
      <c r="D834" t="n">
        <v>2000</v>
      </c>
      <c r="E834" t="inlineStr">
        <is>
          <t>Accounts Payable (A/P)</t>
        </is>
      </c>
      <c r="F834" t="inlineStr">
        <is>
          <t>Bill</t>
        </is>
      </c>
      <c r="G834" t="inlineStr">
        <is>
          <t>012626 -1</t>
        </is>
      </c>
      <c r="M834" t="inlineStr">
        <is>
          <t>https://qbo.intuit.com/app/bill?txnId=1015</t>
        </is>
      </c>
    </row>
    <row r="835">
      <c r="A835" s="49" t="n">
        <v>46048</v>
      </c>
      <c r="B835" t="inlineStr">
        <is>
          <t>Raymond Lee</t>
        </is>
      </c>
      <c r="C835" s="11" t="n">
        <v>50</v>
      </c>
      <c r="E835" t="inlineStr">
        <is>
          <t>Contractor Reimbursement Expense:Contractor Reimbursement - Administrative</t>
        </is>
      </c>
      <c r="F835" t="inlineStr">
        <is>
          <t>Bill</t>
        </is>
      </c>
      <c r="G835" t="inlineStr">
        <is>
          <t>012626 -1</t>
        </is>
      </c>
      <c r="M835" t="inlineStr">
        <is>
          <t>https://qbo.intuit.com/app/bill?txnId=1015</t>
        </is>
      </c>
    </row>
    <row r="836">
      <c r="A836" s="49" t="n">
        <v>46048</v>
      </c>
      <c r="B836" t="inlineStr">
        <is>
          <t>ShipStation</t>
        </is>
      </c>
      <c r="C836" s="11" t="n">
        <v>14.99</v>
      </c>
      <c r="E836" t="inlineStr">
        <is>
          <t>Adminstrative Expenses:Shipping &amp; Mailing Fees</t>
        </is>
      </c>
      <c r="F836" t="inlineStr">
        <is>
          <t>Purchase</t>
        </is>
      </c>
      <c r="I836" t="inlineStr">
        <is>
          <t>Facilities &amp; Admin</t>
        </is>
      </c>
      <c r="J836" t="inlineStr">
        <is>
          <t>TECHNOLOGY &amp; OPERATIONS:Device &amp; Logistics</t>
        </is>
      </c>
      <c r="M836" t="inlineStr">
        <is>
          <t>https://qbo.intuit.com/app/expense?txnId=1053</t>
        </is>
      </c>
    </row>
    <row r="837">
      <c r="A837" s="49" t="n">
        <v>46048</v>
      </c>
      <c r="B837" t="inlineStr">
        <is>
          <t>ShipStation</t>
        </is>
      </c>
      <c r="C837" s="11" t="n">
        <v>-14.99</v>
      </c>
      <c r="D837" t="n">
        <v>1010</v>
      </c>
      <c r="E837" t="inlineStr">
        <is>
          <t>LOOP TV Main Checking (5210) - 1</t>
        </is>
      </c>
      <c r="F837" t="inlineStr">
        <is>
          <t>Purchase</t>
        </is>
      </c>
      <c r="M837" t="inlineStr">
        <is>
          <t>https://qbo.intuit.com/app/expense?txnId=1053</t>
        </is>
      </c>
    </row>
    <row r="838">
      <c r="A838" s="49" t="n">
        <v>46048</v>
      </c>
      <c r="B838" t="inlineStr">
        <is>
          <t>HONGKONG ELEBAO TECHNOLOGY CO., LIMITED</t>
        </is>
      </c>
      <c r="C838" s="11" t="n">
        <v>38240</v>
      </c>
      <c r="D838" t="n">
        <v>2000</v>
      </c>
      <c r="E838" t="inlineStr">
        <is>
          <t>Accounts Payable (A/P)</t>
        </is>
      </c>
      <c r="F838" t="inlineStr">
        <is>
          <t>BillPayment</t>
        </is>
      </c>
      <c r="G838" t="inlineStr">
        <is>
          <t>9</t>
        </is>
      </c>
      <c r="M838" t="inlineStr">
        <is>
          <t>https://qbo.intuit.com/app/billpayment?txnId=1010</t>
        </is>
      </c>
    </row>
    <row r="839">
      <c r="A839" s="49" t="n">
        <v>46048</v>
      </c>
      <c r="B839" t="inlineStr">
        <is>
          <t>HONGKONG ELEBAO TECHNOLOGY CO., LIMITED</t>
        </is>
      </c>
      <c r="C839" s="11" t="n">
        <v>-38240</v>
      </c>
      <c r="D839" t="n">
        <v>1010</v>
      </c>
      <c r="E839" t="inlineStr">
        <is>
          <t>LOOP TV Main Checking (5210) - 1</t>
        </is>
      </c>
      <c r="F839" t="inlineStr">
        <is>
          <t>BillPayment</t>
        </is>
      </c>
      <c r="G839" t="inlineStr">
        <is>
          <t>9</t>
        </is>
      </c>
      <c r="M839" t="inlineStr">
        <is>
          <t>https://qbo.intuit.com/app/billpayment?txnId=1010</t>
        </is>
      </c>
    </row>
    <row r="840">
      <c r="A840" s="49" t="n">
        <v>46048</v>
      </c>
      <c r="B840" t="inlineStr">
        <is>
          <t>Place Exchange Inc</t>
        </is>
      </c>
      <c r="C840" s="11" t="n">
        <v>4269.5</v>
      </c>
      <c r="D840" t="n">
        <v>2000</v>
      </c>
      <c r="E840" t="inlineStr">
        <is>
          <t>Accounts Payable (A/P)</t>
        </is>
      </c>
      <c r="F840" t="inlineStr">
        <is>
          <t>BillPayment</t>
        </is>
      </c>
      <c r="M840" t="inlineStr">
        <is>
          <t>https://qbo.intuit.com/app/billpayment?txnId=1300000060</t>
        </is>
      </c>
    </row>
    <row r="841">
      <c r="A841" s="49" t="n">
        <v>46048</v>
      </c>
      <c r="B841" t="inlineStr">
        <is>
          <t>Place Exchange Inc</t>
        </is>
      </c>
      <c r="C841" s="11" t="n">
        <v>-4269.5</v>
      </c>
      <c r="D841" t="n">
        <v>1010</v>
      </c>
      <c r="E841" t="inlineStr">
        <is>
          <t>LOOP TV Main Checking (5210) - 1</t>
        </is>
      </c>
      <c r="F841" t="inlineStr">
        <is>
          <t>BillPayment</t>
        </is>
      </c>
      <c r="M841" t="inlineStr">
        <is>
          <t>https://qbo.intuit.com/app/billpayment?txnId=1300000060</t>
        </is>
      </c>
    </row>
    <row r="842">
      <c r="A842" s="49" t="n">
        <v>46048</v>
      </c>
      <c r="B842" t="inlineStr">
        <is>
          <t>Lacy Brunnette</t>
        </is>
      </c>
      <c r="C842" s="11" t="n">
        <v>-4000</v>
      </c>
      <c r="D842" t="n">
        <v>2000</v>
      </c>
      <c r="E842" t="inlineStr">
        <is>
          <t>Accounts Payable (A/P)</t>
        </is>
      </c>
      <c r="F842" t="inlineStr">
        <is>
          <t>Bill</t>
        </is>
      </c>
      <c r="G842" t="inlineStr">
        <is>
          <t>0000423</t>
        </is>
      </c>
      <c r="M842" t="inlineStr">
        <is>
          <t>https://qbo.intuit.com/app/bill?txnId=1028</t>
        </is>
      </c>
    </row>
    <row r="843">
      <c r="A843" s="49" t="n">
        <v>46048</v>
      </c>
      <c r="B843" t="inlineStr">
        <is>
          <t>Lacy Brunnette</t>
        </is>
      </c>
      <c r="C843" s="11" t="n">
        <v>4000</v>
      </c>
      <c r="E843" t="inlineStr">
        <is>
          <t>Legal and Professional Services:Consulting Expenses</t>
        </is>
      </c>
      <c r="F843" t="inlineStr">
        <is>
          <t>Bill</t>
        </is>
      </c>
      <c r="G843" t="inlineStr">
        <is>
          <t>0000423</t>
        </is>
      </c>
      <c r="M843" t="inlineStr">
        <is>
          <t>https://qbo.intuit.com/app/bill?txnId=1028</t>
        </is>
      </c>
    </row>
    <row r="844">
      <c r="A844" s="49" t="n">
        <v>46046</v>
      </c>
      <c r="B844" t="inlineStr">
        <is>
          <t>HONGKONG ELEBAO TECHNOLOGY CO., LIMITED</t>
        </is>
      </c>
      <c r="C844" s="11" t="n">
        <v>-38240</v>
      </c>
      <c r="D844" t="n">
        <v>2000</v>
      </c>
      <c r="E844" t="inlineStr">
        <is>
          <t>Accounts Payable (A/P)</t>
        </is>
      </c>
      <c r="F844" t="inlineStr">
        <is>
          <t>Bill</t>
        </is>
      </c>
      <c r="G844" t="inlineStr">
        <is>
          <t>EB-V-20260124A</t>
        </is>
      </c>
      <c r="M844" t="inlineStr">
        <is>
          <t>https://qbo.intuit.com/app/bill?txnId=1009</t>
        </is>
      </c>
    </row>
    <row r="845">
      <c r="A845" s="49" t="n">
        <v>46046</v>
      </c>
      <c r="B845" t="inlineStr">
        <is>
          <t>HONGKONG ELEBAO TECHNOLOGY CO., LIMITED</t>
        </is>
      </c>
      <c r="C845" s="11" t="n">
        <v>38240</v>
      </c>
      <c r="E845" t="inlineStr">
        <is>
          <t>Purchases</t>
        </is>
      </c>
      <c r="F845" t="inlineStr">
        <is>
          <t>Bill</t>
        </is>
      </c>
      <c r="G845" t="inlineStr">
        <is>
          <t>EB-V-20260124A</t>
        </is>
      </c>
      <c r="M845" t="inlineStr">
        <is>
          <t>https://qbo.intuit.com/app/bill?txnId=1009</t>
        </is>
      </c>
    </row>
    <row r="846">
      <c r="A846" s="49" t="n">
        <v>46045</v>
      </c>
      <c r="B846" t="inlineStr">
        <is>
          <t>Raymond Lee</t>
        </is>
      </c>
      <c r="C846" s="11" t="n">
        <v>-32.59</v>
      </c>
      <c r="D846" t="n">
        <v>2000</v>
      </c>
      <c r="E846" t="inlineStr">
        <is>
          <t>Accounts Payable (A/P)</t>
        </is>
      </c>
      <c r="F846" t="inlineStr">
        <is>
          <t>Bill</t>
        </is>
      </c>
      <c r="G846" t="inlineStr">
        <is>
          <t>012226</t>
        </is>
      </c>
      <c r="M846" t="inlineStr">
        <is>
          <t>https://qbo.intuit.com/app/bill?txnId=1008</t>
        </is>
      </c>
    </row>
    <row r="847">
      <c r="A847" s="49" t="n">
        <v>46045</v>
      </c>
      <c r="B847" t="inlineStr">
        <is>
          <t>Raymond Lee</t>
        </is>
      </c>
      <c r="C847" s="11" t="n">
        <v>32.59</v>
      </c>
      <c r="E847" t="inlineStr">
        <is>
          <t>Legal and Professional Services:Consulting Expenses</t>
        </is>
      </c>
      <c r="F847" t="inlineStr">
        <is>
          <t>Bill</t>
        </is>
      </c>
      <c r="G847" t="inlineStr">
        <is>
          <t>012226</t>
        </is>
      </c>
      <c r="M847" t="inlineStr">
        <is>
          <t>https://qbo.intuit.com/app/bill?txnId=1008</t>
        </is>
      </c>
    </row>
    <row r="848">
      <c r="A848" s="49" t="n">
        <v>46043</v>
      </c>
      <c r="B848" t="inlineStr">
        <is>
          <t>Blue Shield of California</t>
        </is>
      </c>
      <c r="C848" s="11" t="n">
        <v>13115.04</v>
      </c>
      <c r="D848" t="n">
        <v>2000</v>
      </c>
      <c r="E848" t="inlineStr">
        <is>
          <t>Accounts Payable (A/P)</t>
        </is>
      </c>
      <c r="F848" t="inlineStr">
        <is>
          <t>BillPayment</t>
        </is>
      </c>
      <c r="G848" t="inlineStr">
        <is>
          <t>8</t>
        </is>
      </c>
      <c r="M848" t="inlineStr">
        <is>
          <t>https://qbo.intuit.com/app/billpayment?txnId=995</t>
        </is>
      </c>
    </row>
    <row r="849">
      <c r="A849" s="49" t="n">
        <v>46043</v>
      </c>
      <c r="B849" t="inlineStr">
        <is>
          <t>Blue Shield of California</t>
        </is>
      </c>
      <c r="C849" s="11" t="n">
        <v>15898.14</v>
      </c>
      <c r="D849" t="n">
        <v>2000</v>
      </c>
      <c r="E849" t="inlineStr">
        <is>
          <t>Accounts Payable (A/P)</t>
        </is>
      </c>
      <c r="F849" t="inlineStr">
        <is>
          <t>BillPayment</t>
        </is>
      </c>
      <c r="G849" t="inlineStr">
        <is>
          <t>8</t>
        </is>
      </c>
      <c r="M849" t="inlineStr">
        <is>
          <t>https://qbo.intuit.com/app/billpayment?txnId=995</t>
        </is>
      </c>
    </row>
    <row r="850">
      <c r="A850" s="49" t="n">
        <v>46043</v>
      </c>
      <c r="B850" t="inlineStr">
        <is>
          <t>Blue Shield of California</t>
        </is>
      </c>
      <c r="C850" s="11" t="n">
        <v>-29013.18</v>
      </c>
      <c r="D850" t="n">
        <v>1010</v>
      </c>
      <c r="E850" t="inlineStr">
        <is>
          <t>LOOP TV Main Checking (5210) - 1</t>
        </is>
      </c>
      <c r="F850" t="inlineStr">
        <is>
          <t>BillPayment</t>
        </is>
      </c>
      <c r="G850" t="inlineStr">
        <is>
          <t>8</t>
        </is>
      </c>
      <c r="M850" t="inlineStr">
        <is>
          <t>https://qbo.intuit.com/app/billpayment?txnId=995</t>
        </is>
      </c>
    </row>
    <row r="851">
      <c r="A851" s="49" t="n">
        <v>46043</v>
      </c>
      <c r="B851" t="inlineStr">
        <is>
          <t>Vistar Media</t>
        </is>
      </c>
      <c r="C851" s="11" t="n">
        <v>-293.56</v>
      </c>
      <c r="D851" t="n">
        <v>1100</v>
      </c>
      <c r="E851" t="inlineStr">
        <is>
          <t>Accounts Receivable (A/R)</t>
        </is>
      </c>
      <c r="F851" t="inlineStr">
        <is>
          <t>Payment</t>
        </is>
      </c>
      <c r="M851" t="inlineStr">
        <is>
          <t>https://qbo.intuit.com/app/recvpayment?txnId=990</t>
        </is>
      </c>
    </row>
    <row r="852">
      <c r="A852" s="49" t="n">
        <v>46043</v>
      </c>
      <c r="B852" t="inlineStr">
        <is>
          <t>Vistar Media</t>
        </is>
      </c>
      <c r="C852" s="11" t="n">
        <v>-758.75</v>
      </c>
      <c r="D852" t="n">
        <v>1100</v>
      </c>
      <c r="E852" t="inlineStr">
        <is>
          <t>Accounts Receivable (A/R)</t>
        </is>
      </c>
      <c r="F852" t="inlineStr">
        <is>
          <t>Payment</t>
        </is>
      </c>
      <c r="M852" t="inlineStr">
        <is>
          <t>https://qbo.intuit.com/app/recvpayment?txnId=990</t>
        </is>
      </c>
    </row>
    <row r="853">
      <c r="A853" s="49" t="n">
        <v>46043</v>
      </c>
      <c r="B853" t="inlineStr">
        <is>
          <t>Vistar Media</t>
        </is>
      </c>
      <c r="C853" s="11" t="n">
        <v>-1.13</v>
      </c>
      <c r="D853" t="n">
        <v>1100</v>
      </c>
      <c r="E853" t="inlineStr">
        <is>
          <t>Accounts Receivable (A/R)</t>
        </is>
      </c>
      <c r="F853" t="inlineStr">
        <is>
          <t>Payment</t>
        </is>
      </c>
      <c r="M853" t="inlineStr">
        <is>
          <t>https://qbo.intuit.com/app/recvpayment?txnId=990</t>
        </is>
      </c>
    </row>
    <row r="854">
      <c r="A854" s="49" t="n">
        <v>46043</v>
      </c>
      <c r="B854" t="inlineStr">
        <is>
          <t>Vistar Media</t>
        </is>
      </c>
      <c r="C854" s="11" t="n">
        <v>-4.29</v>
      </c>
      <c r="D854" t="n">
        <v>1100</v>
      </c>
      <c r="E854" t="inlineStr">
        <is>
          <t>Accounts Receivable (A/R)</t>
        </is>
      </c>
      <c r="F854" t="inlineStr">
        <is>
          <t>Payment</t>
        </is>
      </c>
      <c r="M854" t="inlineStr">
        <is>
          <t>https://qbo.intuit.com/app/recvpayment?txnId=990</t>
        </is>
      </c>
    </row>
    <row r="855">
      <c r="A855" s="49" t="n">
        <v>46043</v>
      </c>
      <c r="B855" t="inlineStr">
        <is>
          <t>Vistar Media</t>
        </is>
      </c>
      <c r="C855" s="11" t="n">
        <v>-7853.46</v>
      </c>
      <c r="D855" t="n">
        <v>1100</v>
      </c>
      <c r="E855" t="inlineStr">
        <is>
          <t>Accounts Receivable (A/R)</t>
        </is>
      </c>
      <c r="F855" t="inlineStr">
        <is>
          <t>Payment</t>
        </is>
      </c>
      <c r="M855" t="inlineStr">
        <is>
          <t>https://qbo.intuit.com/app/recvpayment?txnId=990</t>
        </is>
      </c>
    </row>
    <row r="856">
      <c r="A856" s="49" t="n">
        <v>46043</v>
      </c>
      <c r="B856" t="inlineStr">
        <is>
          <t>Vistar Media</t>
        </is>
      </c>
      <c r="C856" s="11" t="n">
        <v>-1959.39</v>
      </c>
      <c r="D856" t="n">
        <v>1100</v>
      </c>
      <c r="E856" t="inlineStr">
        <is>
          <t>Accounts Receivable (A/R)</t>
        </is>
      </c>
      <c r="F856" t="inlineStr">
        <is>
          <t>Payment</t>
        </is>
      </c>
      <c r="M856" t="inlineStr">
        <is>
          <t>https://qbo.intuit.com/app/recvpayment?txnId=990</t>
        </is>
      </c>
    </row>
    <row r="857">
      <c r="A857" s="49" t="n">
        <v>46043</v>
      </c>
      <c r="B857" t="inlineStr">
        <is>
          <t>Vistar Media</t>
        </is>
      </c>
      <c r="C857" s="11" t="n">
        <v>-1931.58</v>
      </c>
      <c r="D857" t="n">
        <v>1100</v>
      </c>
      <c r="E857" t="inlineStr">
        <is>
          <t>Accounts Receivable (A/R)</t>
        </is>
      </c>
      <c r="F857" t="inlineStr">
        <is>
          <t>Payment</t>
        </is>
      </c>
      <c r="M857" t="inlineStr">
        <is>
          <t>https://qbo.intuit.com/app/recvpayment?txnId=990</t>
        </is>
      </c>
    </row>
    <row r="858">
      <c r="A858" s="49" t="n">
        <v>46043</v>
      </c>
      <c r="B858" t="inlineStr">
        <is>
          <t>Vistar Media</t>
        </is>
      </c>
      <c r="C858" s="11" t="n">
        <v>12802.16</v>
      </c>
      <c r="D858" t="n">
        <v>1010</v>
      </c>
      <c r="E858" t="inlineStr">
        <is>
          <t>LOOP TV Main Checking (5210) - 1</t>
        </is>
      </c>
      <c r="F858" t="inlineStr">
        <is>
          <t>Payment</t>
        </is>
      </c>
      <c r="M858" t="inlineStr">
        <is>
          <t>https://qbo.intuit.com/app/recvpayment?txnId=990</t>
        </is>
      </c>
    </row>
    <row r="859">
      <c r="A859" s="49" t="n">
        <v>46042</v>
      </c>
      <c r="B859" t="inlineStr">
        <is>
          <t>Intuit</t>
        </is>
      </c>
      <c r="C859" s="11" t="n">
        <v>163.73</v>
      </c>
      <c r="E859" t="inlineStr">
        <is>
          <t>QuickBooks Payments Fees</t>
        </is>
      </c>
      <c r="F859" t="inlineStr">
        <is>
          <t>Purchase</t>
        </is>
      </c>
      <c r="M859" t="inlineStr">
        <is>
          <t>https://qbo.intuit.com/app/expense?txnId=1007</t>
        </is>
      </c>
    </row>
    <row r="860">
      <c r="A860" s="49" t="n">
        <v>46042</v>
      </c>
      <c r="B860" t="inlineStr">
        <is>
          <t>Intuit</t>
        </is>
      </c>
      <c r="C860" s="11" t="n">
        <v>-163.73</v>
      </c>
      <c r="D860" t="n">
        <v>1010</v>
      </c>
      <c r="E860" t="inlineStr">
        <is>
          <t>LOOP TV Main Checking (5210) - 1</t>
        </is>
      </c>
      <c r="F860" t="inlineStr">
        <is>
          <t>Purchase</t>
        </is>
      </c>
      <c r="M860" t="inlineStr">
        <is>
          <t>https://qbo.intuit.com/app/expense?txnId=1007</t>
        </is>
      </c>
    </row>
    <row r="861">
      <c r="A861" s="49" t="n">
        <v>46042</v>
      </c>
      <c r="B861" t="inlineStr">
        <is>
          <t>Microsoft</t>
        </is>
      </c>
      <c r="C861" s="11" t="n">
        <v>77.94</v>
      </c>
      <c r="D861" t="n">
        <v>6320</v>
      </c>
      <c r="E861" t="inlineStr">
        <is>
          <t>Web &amp; Digital Expenses:Software &amp; Apps</t>
        </is>
      </c>
      <c r="F861" t="inlineStr">
        <is>
          <t>Purchase</t>
        </is>
      </c>
      <c r="I861" t="inlineStr">
        <is>
          <t>SaaS &amp; Software Tools</t>
        </is>
      </c>
      <c r="J861" t="inlineStr">
        <is>
          <t>GENERAL &amp; ADMINISTRATIVE:Office &amp; Administration</t>
        </is>
      </c>
      <c r="M861" t="inlineStr">
        <is>
          <t>https://qbo.intuit.com/app/expense?txnId=996</t>
        </is>
      </c>
    </row>
    <row r="862">
      <c r="A862" s="49" t="n">
        <v>46042</v>
      </c>
      <c r="B862" t="inlineStr">
        <is>
          <t>Microsoft</t>
        </is>
      </c>
      <c r="C862" s="11" t="n">
        <v>-77.94</v>
      </c>
      <c r="D862" t="n">
        <v>1010</v>
      </c>
      <c r="E862" t="inlineStr">
        <is>
          <t>LOOP TV Main Checking (5210) - 1</t>
        </is>
      </c>
      <c r="F862" t="inlineStr">
        <is>
          <t>Purchase</t>
        </is>
      </c>
      <c r="M862" t="inlineStr">
        <is>
          <t>https://qbo.intuit.com/app/expense?txnId=996</t>
        </is>
      </c>
    </row>
    <row r="863">
      <c r="A863" s="49" t="n">
        <v>46042</v>
      </c>
      <c r="B863" t="inlineStr">
        <is>
          <t>Intuit</t>
        </is>
      </c>
      <c r="C863" s="11" t="n">
        <v>163.73</v>
      </c>
      <c r="E863" t="inlineStr">
        <is>
          <t>QuickBooks Payments Fees</t>
        </is>
      </c>
      <c r="F863" t="inlineStr">
        <is>
          <t>Purchase</t>
        </is>
      </c>
      <c r="M863" t="inlineStr">
        <is>
          <t>https://qbo.intuit.com/app/expense?txnId=1000</t>
        </is>
      </c>
    </row>
    <row r="864">
      <c r="A864" s="49" t="n">
        <v>46042</v>
      </c>
      <c r="B864" t="inlineStr">
        <is>
          <t>Intuit</t>
        </is>
      </c>
      <c r="C864" s="11" t="n">
        <v>-163.73</v>
      </c>
      <c r="D864" t="n">
        <v>1010</v>
      </c>
      <c r="E864" t="inlineStr">
        <is>
          <t>LOOP TV Main Checking (5210) - 1</t>
        </is>
      </c>
      <c r="F864" t="inlineStr">
        <is>
          <t>Purchase</t>
        </is>
      </c>
      <c r="M864" t="inlineStr">
        <is>
          <t>https://qbo.intuit.com/app/expense?txnId=1000</t>
        </is>
      </c>
    </row>
    <row r="865">
      <c r="A865" s="49" t="n">
        <v>46042</v>
      </c>
      <c r="B865" t="inlineStr">
        <is>
          <t>Intuit</t>
        </is>
      </c>
      <c r="C865" s="11" t="n">
        <v>163.73</v>
      </c>
      <c r="E865" t="inlineStr">
        <is>
          <t>QuickBooks Payments Fees</t>
        </is>
      </c>
      <c r="F865" t="inlineStr">
        <is>
          <t>Purchase</t>
        </is>
      </c>
      <c r="M865" t="inlineStr">
        <is>
          <t>https://qbo.intuit.com/app/expense?txnId=998</t>
        </is>
      </c>
    </row>
    <row r="866">
      <c r="A866" s="49" t="n">
        <v>46042</v>
      </c>
      <c r="B866" t="inlineStr">
        <is>
          <t>Intuit</t>
        </is>
      </c>
      <c r="C866" s="11" t="n">
        <v>-163.73</v>
      </c>
      <c r="D866" t="n">
        <v>1010</v>
      </c>
      <c r="E866" t="inlineStr">
        <is>
          <t>LOOP TV Main Checking (5210) - 1</t>
        </is>
      </c>
      <c r="F866" t="inlineStr">
        <is>
          <t>Purchase</t>
        </is>
      </c>
      <c r="M866" t="inlineStr">
        <is>
          <t>https://qbo.intuit.com/app/expense?txnId=998</t>
        </is>
      </c>
    </row>
    <row r="867">
      <c r="A867" s="49" t="n">
        <v>46042</v>
      </c>
      <c r="B867" t="inlineStr">
        <is>
          <t>Intuit</t>
        </is>
      </c>
      <c r="C867" s="11" t="n">
        <v>10</v>
      </c>
      <c r="E867" t="inlineStr">
        <is>
          <t>QuickBooks Payments Fees</t>
        </is>
      </c>
      <c r="F867" t="inlineStr">
        <is>
          <t>Purchase</t>
        </is>
      </c>
      <c r="M867" t="inlineStr">
        <is>
          <t>https://qbo.intuit.com/app/expense?txnId=1004</t>
        </is>
      </c>
    </row>
    <row r="868">
      <c r="A868" s="49" t="n">
        <v>46042</v>
      </c>
      <c r="B868" t="inlineStr">
        <is>
          <t>Intuit</t>
        </is>
      </c>
      <c r="C868" s="11" t="n">
        <v>-10</v>
      </c>
      <c r="D868" t="n">
        <v>1010</v>
      </c>
      <c r="E868" t="inlineStr">
        <is>
          <t>LOOP TV Main Checking (5210) - 1</t>
        </is>
      </c>
      <c r="F868" t="inlineStr">
        <is>
          <t>Purchase</t>
        </is>
      </c>
      <c r="M868" t="inlineStr">
        <is>
          <t>https://qbo.intuit.com/app/expense?txnId=1004</t>
        </is>
      </c>
    </row>
    <row r="869">
      <c r="A869" s="49" t="n">
        <v>46042</v>
      </c>
      <c r="B869" t="inlineStr">
        <is>
          <t>Intuit</t>
        </is>
      </c>
      <c r="C869" s="11" t="n">
        <v>163.73</v>
      </c>
      <c r="E869" t="inlineStr">
        <is>
          <t>QuickBooks Payments Fees</t>
        </is>
      </c>
      <c r="F869" t="inlineStr">
        <is>
          <t>Purchase</t>
        </is>
      </c>
      <c r="M869" t="inlineStr">
        <is>
          <t>https://qbo.intuit.com/app/expense?txnId=1002</t>
        </is>
      </c>
    </row>
    <row r="870">
      <c r="A870" s="49" t="n">
        <v>46042</v>
      </c>
      <c r="B870" t="inlineStr">
        <is>
          <t>Intuit</t>
        </is>
      </c>
      <c r="C870" s="11" t="n">
        <v>-163.73</v>
      </c>
      <c r="D870" t="n">
        <v>1010</v>
      </c>
      <c r="E870" t="inlineStr">
        <is>
          <t>LOOP TV Main Checking (5210) - 1</t>
        </is>
      </c>
      <c r="F870" t="inlineStr">
        <is>
          <t>Purchase</t>
        </is>
      </c>
      <c r="M870" t="inlineStr">
        <is>
          <t>https://qbo.intuit.com/app/expense?txnId=1002</t>
        </is>
      </c>
    </row>
    <row r="871">
      <c r="A871" s="49" t="n">
        <v>46042</v>
      </c>
      <c r="B871" t="inlineStr">
        <is>
          <t>Intuit</t>
        </is>
      </c>
      <c r="C871" s="11" t="n">
        <v>10</v>
      </c>
      <c r="E871" t="inlineStr">
        <is>
          <t>QuickBooks Payments Fees</t>
        </is>
      </c>
      <c r="F871" t="inlineStr">
        <is>
          <t>Purchase</t>
        </is>
      </c>
      <c r="M871" t="inlineStr">
        <is>
          <t>https://qbo.intuit.com/app/expense?txnId=1006</t>
        </is>
      </c>
    </row>
    <row r="872">
      <c r="A872" s="49" t="n">
        <v>46042</v>
      </c>
      <c r="B872" t="inlineStr">
        <is>
          <t>Intuit</t>
        </is>
      </c>
      <c r="C872" s="11" t="n">
        <v>-10</v>
      </c>
      <c r="D872" t="n">
        <v>1010</v>
      </c>
      <c r="E872" t="inlineStr">
        <is>
          <t>LOOP TV Main Checking (5210) - 1</t>
        </is>
      </c>
      <c r="F872" t="inlineStr">
        <is>
          <t>Purchase</t>
        </is>
      </c>
      <c r="M872" t="inlineStr">
        <is>
          <t>https://qbo.intuit.com/app/expense?txnId=1006</t>
        </is>
      </c>
    </row>
    <row r="873">
      <c r="A873" s="49" t="n">
        <v>46042</v>
      </c>
      <c r="B873" t="inlineStr">
        <is>
          <t>Intuit</t>
        </is>
      </c>
      <c r="C873" s="11" t="n">
        <v>10</v>
      </c>
      <c r="E873" t="inlineStr">
        <is>
          <t>QuickBooks Payments Fees</t>
        </is>
      </c>
      <c r="F873" t="inlineStr">
        <is>
          <t>Purchase</t>
        </is>
      </c>
      <c r="M873" t="inlineStr">
        <is>
          <t>https://qbo.intuit.com/app/expense?txnId=1001</t>
        </is>
      </c>
    </row>
    <row r="874">
      <c r="A874" s="49" t="n">
        <v>46042</v>
      </c>
      <c r="B874" t="inlineStr">
        <is>
          <t>Intuit</t>
        </is>
      </c>
      <c r="C874" s="11" t="n">
        <v>-10</v>
      </c>
      <c r="D874" t="n">
        <v>1010</v>
      </c>
      <c r="E874" t="inlineStr">
        <is>
          <t>LOOP TV Main Checking (5210) - 1</t>
        </is>
      </c>
      <c r="F874" t="inlineStr">
        <is>
          <t>Purchase</t>
        </is>
      </c>
      <c r="M874" t="inlineStr">
        <is>
          <t>https://qbo.intuit.com/app/expense?txnId=1001</t>
        </is>
      </c>
    </row>
    <row r="875">
      <c r="A875" s="49" t="n">
        <v>46042</v>
      </c>
      <c r="B875" t="inlineStr">
        <is>
          <t>Paylocity FUTA</t>
        </is>
      </c>
      <c r="C875" s="11" t="n">
        <v>1289.54</v>
      </c>
      <c r="E875" t="inlineStr">
        <is>
          <t>Employee Offloading</t>
        </is>
      </c>
      <c r="F875" t="inlineStr">
        <is>
          <t>Bill</t>
        </is>
      </c>
      <c r="G875" t="inlineStr">
        <is>
          <t>FUTA 1</t>
        </is>
      </c>
      <c r="M875" t="inlineStr">
        <is>
          <t>https://qbo.intuit.com/app/bill?txnId=967</t>
        </is>
      </c>
    </row>
    <row r="876">
      <c r="A876" s="49" t="n">
        <v>46042</v>
      </c>
      <c r="B876" t="inlineStr">
        <is>
          <t>Paylocity FUTA</t>
        </is>
      </c>
      <c r="C876" s="11" t="n">
        <v>-1289.54</v>
      </c>
      <c r="D876" t="n">
        <v>2000</v>
      </c>
      <c r="E876" t="inlineStr">
        <is>
          <t>Accounts Payable (A/P)</t>
        </is>
      </c>
      <c r="F876" t="inlineStr">
        <is>
          <t>Bill</t>
        </is>
      </c>
      <c r="G876" t="inlineStr">
        <is>
          <t>FUTA 1</t>
        </is>
      </c>
      <c r="M876" t="inlineStr">
        <is>
          <t>https://qbo.intuit.com/app/bill?txnId=967</t>
        </is>
      </c>
    </row>
    <row r="877">
      <c r="A877" s="49" t="n">
        <v>46042</v>
      </c>
      <c r="B877" t="inlineStr">
        <is>
          <t>Amazon Web Services</t>
        </is>
      </c>
      <c r="C877" s="11" t="n">
        <v>326</v>
      </c>
      <c r="D877" t="n">
        <v>2000</v>
      </c>
      <c r="E877" t="inlineStr">
        <is>
          <t>Accounts Payable (A/P)</t>
        </is>
      </c>
      <c r="F877" t="inlineStr">
        <is>
          <t>BillPayment</t>
        </is>
      </c>
      <c r="M877" t="inlineStr">
        <is>
          <t>https://qbo.intuit.com/app/billpayment?txnId=1300000058</t>
        </is>
      </c>
    </row>
    <row r="878">
      <c r="A878" s="49" t="n">
        <v>46042</v>
      </c>
      <c r="B878" t="inlineStr">
        <is>
          <t>Amazon Web Services</t>
        </is>
      </c>
      <c r="C878" s="11" t="n">
        <v>-326</v>
      </c>
      <c r="D878" t="n">
        <v>1010</v>
      </c>
      <c r="E878" t="inlineStr">
        <is>
          <t>LOOP TV Main Checking (5210) - 1</t>
        </is>
      </c>
      <c r="F878" t="inlineStr">
        <is>
          <t>BillPayment</t>
        </is>
      </c>
      <c r="M878" t="inlineStr">
        <is>
          <t>https://qbo.intuit.com/app/billpayment?txnId=1300000058</t>
        </is>
      </c>
    </row>
    <row r="879">
      <c r="A879" s="49" t="n">
        <v>46042</v>
      </c>
      <c r="B879" t="inlineStr">
        <is>
          <t>Intuit</t>
        </is>
      </c>
      <c r="C879" s="11" t="n">
        <v>163.73</v>
      </c>
      <c r="E879" t="inlineStr">
        <is>
          <t>QuickBooks Payments Fees</t>
        </is>
      </c>
      <c r="F879" t="inlineStr">
        <is>
          <t>Purchase</t>
        </is>
      </c>
      <c r="M879" t="inlineStr">
        <is>
          <t>https://qbo.intuit.com/app/expense?txnId=999</t>
        </is>
      </c>
    </row>
    <row r="880">
      <c r="A880" s="49" t="n">
        <v>46042</v>
      </c>
      <c r="B880" t="inlineStr">
        <is>
          <t>Intuit</t>
        </is>
      </c>
      <c r="C880" s="11" t="n">
        <v>-163.73</v>
      </c>
      <c r="D880" t="n">
        <v>1010</v>
      </c>
      <c r="E880" t="inlineStr">
        <is>
          <t>LOOP TV Main Checking (5210) - 1</t>
        </is>
      </c>
      <c r="F880" t="inlineStr">
        <is>
          <t>Purchase</t>
        </is>
      </c>
      <c r="M880" t="inlineStr">
        <is>
          <t>https://qbo.intuit.com/app/expense?txnId=999</t>
        </is>
      </c>
    </row>
    <row r="881">
      <c r="A881" s="49" t="n">
        <v>46042</v>
      </c>
      <c r="B881" t="inlineStr">
        <is>
          <t>Intuit</t>
        </is>
      </c>
      <c r="C881" s="11" t="n">
        <v>10</v>
      </c>
      <c r="E881" t="inlineStr">
        <is>
          <t>QuickBooks Payments Fees</t>
        </is>
      </c>
      <c r="F881" t="inlineStr">
        <is>
          <t>Purchase</t>
        </is>
      </c>
      <c r="M881" t="inlineStr">
        <is>
          <t>https://qbo.intuit.com/app/expense?txnId=1005</t>
        </is>
      </c>
    </row>
    <row r="882">
      <c r="A882" s="49" t="n">
        <v>46042</v>
      </c>
      <c r="B882" t="inlineStr">
        <is>
          <t>Intuit</t>
        </is>
      </c>
      <c r="C882" s="11" t="n">
        <v>-10</v>
      </c>
      <c r="D882" t="n">
        <v>1010</v>
      </c>
      <c r="E882" t="inlineStr">
        <is>
          <t>LOOP TV Main Checking (5210) - 1</t>
        </is>
      </c>
      <c r="F882" t="inlineStr">
        <is>
          <t>Purchase</t>
        </is>
      </c>
      <c r="M882" t="inlineStr">
        <is>
          <t>https://qbo.intuit.com/app/expense?txnId=1005</t>
        </is>
      </c>
    </row>
    <row r="883">
      <c r="A883" s="49" t="n">
        <v>46042</v>
      </c>
      <c r="B883" t="inlineStr">
        <is>
          <t>Amazon Web Services</t>
        </is>
      </c>
      <c r="C883" s="11" t="n">
        <v>33307.92</v>
      </c>
      <c r="D883" t="n">
        <v>2000</v>
      </c>
      <c r="E883" t="inlineStr">
        <is>
          <t>Accounts Payable (A/P)</t>
        </is>
      </c>
      <c r="F883" t="inlineStr">
        <is>
          <t>BillPayment</t>
        </is>
      </c>
      <c r="M883" t="inlineStr">
        <is>
          <t>https://qbo.intuit.com/app/billpayment?txnId=1300000057</t>
        </is>
      </c>
    </row>
    <row r="884">
      <c r="A884" s="49" t="n">
        <v>46042</v>
      </c>
      <c r="B884" t="inlineStr">
        <is>
          <t>Amazon Web Services</t>
        </is>
      </c>
      <c r="C884" s="11" t="n">
        <v>-33307.92</v>
      </c>
      <c r="D884" t="n">
        <v>1010</v>
      </c>
      <c r="E884" t="inlineStr">
        <is>
          <t>LOOP TV Main Checking (5210) - 1</t>
        </is>
      </c>
      <c r="F884" t="inlineStr">
        <is>
          <t>BillPayment</t>
        </is>
      </c>
      <c r="M884" t="inlineStr">
        <is>
          <t>https://qbo.intuit.com/app/billpayment?txnId=1300000057</t>
        </is>
      </c>
    </row>
    <row r="885">
      <c r="A885" s="49" t="n">
        <v>46042</v>
      </c>
      <c r="B885" t="inlineStr">
        <is>
          <t>Amazon Web Services</t>
        </is>
      </c>
      <c r="C885" s="11" t="n">
        <v>40180.92</v>
      </c>
      <c r="D885" t="n">
        <v>2000</v>
      </c>
      <c r="E885" t="inlineStr">
        <is>
          <t>Accounts Payable (A/P)</t>
        </is>
      </c>
      <c r="F885" t="inlineStr">
        <is>
          <t>BillPayment</t>
        </is>
      </c>
      <c r="M885" t="inlineStr">
        <is>
          <t>https://qbo.intuit.com/app/billpayment?txnId=1300000055</t>
        </is>
      </c>
    </row>
    <row r="886">
      <c r="A886" s="49" t="n">
        <v>46042</v>
      </c>
      <c r="B886" t="inlineStr">
        <is>
          <t>Amazon Web Services</t>
        </is>
      </c>
      <c r="C886" s="11" t="n">
        <v>-40180.92</v>
      </c>
      <c r="D886" t="n">
        <v>1010</v>
      </c>
      <c r="E886" t="inlineStr">
        <is>
          <t>LOOP TV Main Checking (5210) - 1</t>
        </is>
      </c>
      <c r="F886" t="inlineStr">
        <is>
          <t>BillPayment</t>
        </is>
      </c>
      <c r="M886" t="inlineStr">
        <is>
          <t>https://qbo.intuit.com/app/billpayment?txnId=1300000055</t>
        </is>
      </c>
    </row>
    <row r="887">
      <c r="A887" s="49" t="n">
        <v>46042</v>
      </c>
      <c r="B887" t="inlineStr">
        <is>
          <t>Intuit</t>
        </is>
      </c>
      <c r="C887" s="11" t="n">
        <v>10</v>
      </c>
      <c r="E887" t="inlineStr">
        <is>
          <t>QuickBooks Payments Fees</t>
        </is>
      </c>
      <c r="F887" t="inlineStr">
        <is>
          <t>Purchase</t>
        </is>
      </c>
      <c r="M887" t="inlineStr">
        <is>
          <t>https://qbo.intuit.com/app/expense?txnId=1003</t>
        </is>
      </c>
    </row>
    <row r="888">
      <c r="A888" s="49" t="n">
        <v>46042</v>
      </c>
      <c r="B888" t="inlineStr">
        <is>
          <t>Intuit</t>
        </is>
      </c>
      <c r="C888" s="11" t="n">
        <v>-10</v>
      </c>
      <c r="D888" t="n">
        <v>1010</v>
      </c>
      <c r="E888" t="inlineStr">
        <is>
          <t>LOOP TV Main Checking (5210) - 1</t>
        </is>
      </c>
      <c r="F888" t="inlineStr">
        <is>
          <t>Purchase</t>
        </is>
      </c>
      <c r="M888" t="inlineStr">
        <is>
          <t>https://qbo.intuit.com/app/expense?txnId=1003</t>
        </is>
      </c>
    </row>
    <row r="889">
      <c r="A889" s="49" t="n">
        <v>46042</v>
      </c>
      <c r="B889" t="inlineStr">
        <is>
          <t>Paylocity FUTA</t>
        </is>
      </c>
      <c r="C889" s="11" t="n">
        <v>1289.54</v>
      </c>
      <c r="D889" t="n">
        <v>2000</v>
      </c>
      <c r="E889" t="inlineStr">
        <is>
          <t>Accounts Payable (A/P)</t>
        </is>
      </c>
      <c r="F889" t="inlineStr">
        <is>
          <t>BillPayment</t>
        </is>
      </c>
      <c r="M889" t="inlineStr">
        <is>
          <t>https://qbo.intuit.com/app/billpayment?txnId=1300000054</t>
        </is>
      </c>
    </row>
    <row r="890">
      <c r="A890" s="49" t="n">
        <v>46042</v>
      </c>
      <c r="B890" t="inlineStr">
        <is>
          <t>Paylocity FUTA</t>
        </is>
      </c>
      <c r="C890" s="11" t="n">
        <v>-1289.54</v>
      </c>
      <c r="D890" t="n">
        <v>1010</v>
      </c>
      <c r="E890" t="inlineStr">
        <is>
          <t>LOOP TV Main Checking (5210) - 1</t>
        </is>
      </c>
      <c r="F890" t="inlineStr">
        <is>
          <t>BillPayment</t>
        </is>
      </c>
      <c r="M890" t="inlineStr">
        <is>
          <t>https://qbo.intuit.com/app/billpayment?txnId=1300000054</t>
        </is>
      </c>
    </row>
    <row r="891">
      <c r="A891" s="49" t="n">
        <v>46042</v>
      </c>
      <c r="B891" t="inlineStr">
        <is>
          <t>Adobe</t>
        </is>
      </c>
      <c r="C891" s="11" t="n">
        <v>122.67</v>
      </c>
      <c r="D891" t="n">
        <v>6320</v>
      </c>
      <c r="E891" t="inlineStr">
        <is>
          <t>Web &amp; Digital Expenses:Software &amp; Apps</t>
        </is>
      </c>
      <c r="F891" t="inlineStr">
        <is>
          <t>Purchase</t>
        </is>
      </c>
      <c r="I891" t="inlineStr">
        <is>
          <t>SaaS &amp; Software Tools</t>
        </is>
      </c>
      <c r="J891" t="inlineStr">
        <is>
          <t>PRODUCT &amp; DESIGN:Product Management &amp; Design</t>
        </is>
      </c>
      <c r="M891" t="inlineStr">
        <is>
          <t>https://qbo.intuit.com/app/expense?txnId=997</t>
        </is>
      </c>
    </row>
    <row r="892">
      <c r="A892" s="49" t="n">
        <v>46042</v>
      </c>
      <c r="B892" t="inlineStr">
        <is>
          <t>Adobe</t>
        </is>
      </c>
      <c r="C892" s="11" t="n">
        <v>-122.67</v>
      </c>
      <c r="D892" t="n">
        <v>1010</v>
      </c>
      <c r="E892" t="inlineStr">
        <is>
          <t>LOOP TV Main Checking (5210) - 1</t>
        </is>
      </c>
      <c r="F892" t="inlineStr">
        <is>
          <t>Purchase</t>
        </is>
      </c>
      <c r="M892" t="inlineStr">
        <is>
          <t>https://qbo.intuit.com/app/expense?txnId=997</t>
        </is>
      </c>
    </row>
    <row r="893">
      <c r="A893" s="49" t="n">
        <v>46042</v>
      </c>
      <c r="B893" t="inlineStr">
        <is>
          <t>Gracenote</t>
        </is>
      </c>
      <c r="C893" s="11" t="n">
        <v>-8332</v>
      </c>
      <c r="D893" t="n">
        <v>1100</v>
      </c>
      <c r="E893" t="inlineStr">
        <is>
          <t>Accounts Receivable (A/R)</t>
        </is>
      </c>
      <c r="F893" t="inlineStr">
        <is>
          <t>Payment</t>
        </is>
      </c>
      <c r="M893" t="inlineStr">
        <is>
          <t>https://qbo.intuit.com/app/recvpayment?txnId=987</t>
        </is>
      </c>
    </row>
    <row r="894">
      <c r="A894" s="49" t="n">
        <v>46042</v>
      </c>
      <c r="B894" t="inlineStr">
        <is>
          <t>Gracenote</t>
        </is>
      </c>
      <c r="C894" s="11" t="n">
        <v>8332</v>
      </c>
      <c r="D894" t="n">
        <v>1100</v>
      </c>
      <c r="E894" t="inlineStr">
        <is>
          <t>Accounts Receivable (A/R)</t>
        </is>
      </c>
      <c r="F894" t="inlineStr">
        <is>
          <t>Payment</t>
        </is>
      </c>
      <c r="M894" t="inlineStr">
        <is>
          <t>https://qbo.intuit.com/app/recvpayment?txnId=987</t>
        </is>
      </c>
    </row>
    <row r="895">
      <c r="A895" s="49" t="n">
        <v>46042</v>
      </c>
      <c r="B895" t="inlineStr">
        <is>
          <t>Gracenote</t>
        </is>
      </c>
      <c r="C895" s="11" t="n">
        <v>0</v>
      </c>
      <c r="F895" t="inlineStr">
        <is>
          <t>Payment</t>
        </is>
      </c>
      <c r="M895" t="inlineStr">
        <is>
          <t>https://qbo.intuit.com/app/recvpayment?txnId=987</t>
        </is>
      </c>
    </row>
    <row r="896">
      <c r="A896" s="49" t="n">
        <v>46042</v>
      </c>
      <c r="B896" t="inlineStr">
        <is>
          <t>Amazon Web Services</t>
        </is>
      </c>
      <c r="C896" s="11" t="n">
        <v>341</v>
      </c>
      <c r="D896" t="n">
        <v>2000</v>
      </c>
      <c r="E896" t="inlineStr">
        <is>
          <t>Accounts Payable (A/P)</t>
        </is>
      </c>
      <c r="F896" t="inlineStr">
        <is>
          <t>BillPayment</t>
        </is>
      </c>
      <c r="M896" t="inlineStr">
        <is>
          <t>https://qbo.intuit.com/app/billpayment?txnId=1300000056</t>
        </is>
      </c>
    </row>
    <row r="897">
      <c r="A897" s="49" t="n">
        <v>46042</v>
      </c>
      <c r="B897" t="inlineStr">
        <is>
          <t>Amazon Web Services</t>
        </is>
      </c>
      <c r="C897" s="11" t="n">
        <v>-341</v>
      </c>
      <c r="D897" t="n">
        <v>1010</v>
      </c>
      <c r="E897" t="inlineStr">
        <is>
          <t>LOOP TV Main Checking (5210) - 1</t>
        </is>
      </c>
      <c r="F897" t="inlineStr">
        <is>
          <t>BillPayment</t>
        </is>
      </c>
      <c r="M897" t="inlineStr">
        <is>
          <t>https://qbo.intuit.com/app/billpayment?txnId=1300000056</t>
        </is>
      </c>
    </row>
    <row r="898">
      <c r="A898" s="49" t="n">
        <v>46041</v>
      </c>
      <c r="B898" t="inlineStr">
        <is>
          <t>QuickBooks Payments</t>
        </is>
      </c>
      <c r="C898" s="11" t="n">
        <v>31.1</v>
      </c>
      <c r="E898" t="inlineStr">
        <is>
          <t>QuickBooks Payments Fees</t>
        </is>
      </c>
      <c r="F898" t="inlineStr">
        <is>
          <t>Purchase</t>
        </is>
      </c>
      <c r="M898" t="inlineStr">
        <is>
          <t>https://qbo.intuit.com/app/expense?txnId=965</t>
        </is>
      </c>
    </row>
    <row r="899">
      <c r="A899" s="49" t="n">
        <v>46041</v>
      </c>
      <c r="B899" t="inlineStr">
        <is>
          <t>QuickBooks Payments</t>
        </is>
      </c>
      <c r="C899" s="11" t="n">
        <v>-31.1</v>
      </c>
      <c r="D899" t="n">
        <v>1010</v>
      </c>
      <c r="E899" t="inlineStr">
        <is>
          <t>LOOP TV Main Checking (5210) - 1</t>
        </is>
      </c>
      <c r="F899" t="inlineStr">
        <is>
          <t>Purchase</t>
        </is>
      </c>
      <c r="M899" t="inlineStr">
        <is>
          <t>https://qbo.intuit.com/app/expense?txnId=965</t>
        </is>
      </c>
    </row>
    <row r="900">
      <c r="A900" s="49" t="n">
        <v>46041</v>
      </c>
      <c r="B900" t="inlineStr">
        <is>
          <t>West 10 Entertainment</t>
        </is>
      </c>
      <c r="C900" s="11" t="n">
        <v>520</v>
      </c>
      <c r="D900" t="n">
        <v>1290</v>
      </c>
      <c r="E900" t="inlineStr">
        <is>
          <t>Undeposited Funds</t>
        </is>
      </c>
      <c r="F900" t="inlineStr">
        <is>
          <t>Payment</t>
        </is>
      </c>
      <c r="M900" t="inlineStr">
        <is>
          <t>https://qbo.intuit.com/app/recvpayment?txnId=961</t>
        </is>
      </c>
    </row>
    <row r="901">
      <c r="A901" s="49" t="n">
        <v>46041</v>
      </c>
      <c r="B901" t="inlineStr">
        <is>
          <t>West 10 Entertainment</t>
        </is>
      </c>
      <c r="C901" s="11" t="n">
        <v>-520</v>
      </c>
      <c r="D901" t="n">
        <v>1100</v>
      </c>
      <c r="E901" t="inlineStr">
        <is>
          <t>Accounts Receivable (A/R)</t>
        </is>
      </c>
      <c r="F901" t="inlineStr">
        <is>
          <t>Payment</t>
        </is>
      </c>
      <c r="M901" t="inlineStr">
        <is>
          <t>https://qbo.intuit.com/app/recvpayment?txnId=961</t>
        </is>
      </c>
    </row>
    <row r="902">
      <c r="A902" s="49" t="n">
        <v>46041</v>
      </c>
      <c r="C902" s="11" t="n">
        <v>-520</v>
      </c>
      <c r="D902" t="n">
        <v>1290</v>
      </c>
      <c r="E902" t="inlineStr">
        <is>
          <t>Undeposited Funds</t>
        </is>
      </c>
      <c r="F902" t="inlineStr">
        <is>
          <t>Deposit</t>
        </is>
      </c>
      <c r="M902" t="inlineStr">
        <is>
          <t>https://qbo.intuit.com/app/deposit?txnId=964</t>
        </is>
      </c>
    </row>
    <row r="903">
      <c r="A903" s="49" t="n">
        <v>46041</v>
      </c>
      <c r="C903" s="11" t="n">
        <v>-520</v>
      </c>
      <c r="D903" t="n">
        <v>1290</v>
      </c>
      <c r="E903" t="inlineStr">
        <is>
          <t>Undeposited Funds</t>
        </is>
      </c>
      <c r="F903" t="inlineStr">
        <is>
          <t>Deposit</t>
        </is>
      </c>
      <c r="M903" t="inlineStr">
        <is>
          <t>https://qbo.intuit.com/app/deposit?txnId=964</t>
        </is>
      </c>
    </row>
    <row r="904">
      <c r="A904" s="49" t="n">
        <v>46041</v>
      </c>
      <c r="C904" s="11" t="n">
        <v>1040</v>
      </c>
      <c r="D904" t="n">
        <v>1010</v>
      </c>
      <c r="E904" t="inlineStr">
        <is>
          <t>LOOP TV Main Checking (5210) - 1</t>
        </is>
      </c>
      <c r="F904" t="inlineStr">
        <is>
          <t>Deposit</t>
        </is>
      </c>
      <c r="M904" t="inlineStr">
        <is>
          <t>https://qbo.intuit.com/app/deposit?txnId=964</t>
        </is>
      </c>
    </row>
    <row r="905">
      <c r="A905" s="49" t="n">
        <v>46041</v>
      </c>
      <c r="B905" t="inlineStr">
        <is>
          <t>Reclassify Generic Customer</t>
        </is>
      </c>
      <c r="C905" s="11" t="n">
        <v>-6660</v>
      </c>
      <c r="E905" t="inlineStr">
        <is>
          <t>Web &amp; Digital Expenses:Digital Marketing Expense</t>
        </is>
      </c>
      <c r="F905" t="inlineStr">
        <is>
          <t>JournalEntry</t>
        </is>
      </c>
      <c r="G905" t="inlineStr">
        <is>
          <t>2026ReclassAI Golf</t>
        </is>
      </c>
      <c r="M905" t="inlineStr">
        <is>
          <t>https://qbo.intuit.com/app/journal?txnId=1487</t>
        </is>
      </c>
    </row>
    <row r="906">
      <c r="A906" s="49" t="n">
        <v>46041</v>
      </c>
      <c r="B906" t="inlineStr">
        <is>
          <t>Reclassify Generic Customer</t>
        </is>
      </c>
      <c r="C906" s="11" t="n">
        <v>6660</v>
      </c>
      <c r="D906" t="n">
        <v>1120</v>
      </c>
      <c r="E906" t="inlineStr">
        <is>
          <t>Intercompany Receivable - Fuzebox Ai</t>
        </is>
      </c>
      <c r="F906" t="inlineStr">
        <is>
          <t>JournalEntry</t>
        </is>
      </c>
      <c r="G906" t="inlineStr">
        <is>
          <t>2026ReclassAI Golf</t>
        </is>
      </c>
      <c r="M906" t="inlineStr">
        <is>
          <t>https://qbo.intuit.com/app/journal?txnId=1487</t>
        </is>
      </c>
    </row>
    <row r="907">
      <c r="A907" s="49" t="n">
        <v>46041</v>
      </c>
      <c r="B907" t="inlineStr">
        <is>
          <t>Olsi Shema</t>
        </is>
      </c>
      <c r="C907" s="11" t="n">
        <v>-6660</v>
      </c>
      <c r="D907" t="n">
        <v>2000</v>
      </c>
      <c r="E907" t="inlineStr">
        <is>
          <t>Accounts Payable (A/P)</t>
        </is>
      </c>
      <c r="F907" t="inlineStr">
        <is>
          <t>Bill</t>
        </is>
      </c>
      <c r="G907" t="inlineStr">
        <is>
          <t>#1</t>
        </is>
      </c>
      <c r="M907" t="inlineStr">
        <is>
          <t>https://qbo.intuit.com/app/bill?txnId=1042</t>
        </is>
      </c>
    </row>
    <row r="908">
      <c r="A908" s="49" t="n">
        <v>46041</v>
      </c>
      <c r="B908" t="inlineStr">
        <is>
          <t>Olsi Shema</t>
        </is>
      </c>
      <c r="C908" s="11" t="n">
        <v>6660</v>
      </c>
      <c r="E908" t="inlineStr">
        <is>
          <t>Web &amp; Digital Expenses:Digital Marketing Expense</t>
        </is>
      </c>
      <c r="F908" t="inlineStr">
        <is>
          <t>Bill</t>
        </is>
      </c>
      <c r="G908" t="inlineStr">
        <is>
          <t>#1</t>
        </is>
      </c>
      <c r="M908" t="inlineStr">
        <is>
          <t>https://qbo.intuit.com/app/bill?txnId=1042</t>
        </is>
      </c>
    </row>
    <row r="909">
      <c r="A909" s="49" t="n">
        <v>46041</v>
      </c>
      <c r="B909" t="inlineStr">
        <is>
          <t>West 10 Entertainment</t>
        </is>
      </c>
      <c r="C909" s="11" t="n">
        <v>520</v>
      </c>
      <c r="D909" t="n">
        <v>1290</v>
      </c>
      <c r="E909" t="inlineStr">
        <is>
          <t>Undeposited Funds</t>
        </is>
      </c>
      <c r="F909" t="inlineStr">
        <is>
          <t>Payment</t>
        </is>
      </c>
      <c r="M909" t="inlineStr">
        <is>
          <t>https://qbo.intuit.com/app/recvpayment?txnId=960</t>
        </is>
      </c>
    </row>
    <row r="910">
      <c r="A910" s="49" t="n">
        <v>46041</v>
      </c>
      <c r="B910" t="inlineStr">
        <is>
          <t>West 10 Entertainment</t>
        </is>
      </c>
      <c r="C910" s="11" t="n">
        <v>-520</v>
      </c>
      <c r="D910" t="n">
        <v>1100</v>
      </c>
      <c r="E910" t="inlineStr">
        <is>
          <t>Accounts Receivable (A/R)</t>
        </is>
      </c>
      <c r="F910" t="inlineStr">
        <is>
          <t>Payment</t>
        </is>
      </c>
      <c r="M910" t="inlineStr">
        <is>
          <t>https://qbo.intuit.com/app/recvpayment?txnId=960</t>
        </is>
      </c>
    </row>
    <row r="911">
      <c r="A911" s="49" t="n">
        <v>46038</v>
      </c>
      <c r="B911" t="inlineStr">
        <is>
          <t>Atom Tickets</t>
        </is>
      </c>
      <c r="C911" s="11" t="n">
        <v>-1100</v>
      </c>
      <c r="D911" t="n">
        <v>1100</v>
      </c>
      <c r="E911" t="inlineStr">
        <is>
          <t>Accounts Receivable (A/R)</t>
        </is>
      </c>
      <c r="F911" t="inlineStr">
        <is>
          <t>Payment</t>
        </is>
      </c>
      <c r="M911" t="inlineStr">
        <is>
          <t>https://qbo.intuit.com/app/recvpayment?txnId=959</t>
        </is>
      </c>
    </row>
    <row r="912">
      <c r="A912" s="49" t="n">
        <v>46038</v>
      </c>
      <c r="B912" t="inlineStr">
        <is>
          <t>Atom Tickets</t>
        </is>
      </c>
      <c r="C912" s="11" t="n">
        <v>1100</v>
      </c>
      <c r="D912" t="n">
        <v>1010</v>
      </c>
      <c r="E912" t="inlineStr">
        <is>
          <t>LOOP TV Main Checking (5210) - 1</t>
        </is>
      </c>
      <c r="F912" t="inlineStr">
        <is>
          <t>Payment</t>
        </is>
      </c>
      <c r="M912" t="inlineStr">
        <is>
          <t>https://qbo.intuit.com/app/recvpayment?txnId=959</t>
        </is>
      </c>
    </row>
    <row r="913">
      <c r="A913" s="49" t="n">
        <v>46038</v>
      </c>
      <c r="C913" s="11" t="n">
        <v>-125000</v>
      </c>
      <c r="E913" t="inlineStr">
        <is>
          <t>Paid In Capital</t>
        </is>
      </c>
      <c r="F913" t="inlineStr">
        <is>
          <t>Deposit</t>
        </is>
      </c>
      <c r="M913" t="inlineStr">
        <is>
          <t>https://qbo.intuit.com/app/deposit?txnId=969</t>
        </is>
      </c>
    </row>
    <row r="914">
      <c r="A914" s="49" t="n">
        <v>46038</v>
      </c>
      <c r="C914" s="11" t="n">
        <v>125000</v>
      </c>
      <c r="D914" t="n">
        <v>1010</v>
      </c>
      <c r="E914" t="inlineStr">
        <is>
          <t>LOOP TV Main Checking (5210) - 1</t>
        </is>
      </c>
      <c r="F914" t="inlineStr">
        <is>
          <t>Deposit</t>
        </is>
      </c>
      <c r="M914" t="inlineStr">
        <is>
          <t>https://qbo.intuit.com/app/deposit?txnId=969</t>
        </is>
      </c>
    </row>
    <row r="915">
      <c r="A915" s="49" t="n">
        <v>46038</v>
      </c>
      <c r="B915" t="inlineStr">
        <is>
          <t>AIM Elevated LLC</t>
        </is>
      </c>
      <c r="C915" s="11" t="n">
        <v>-9296</v>
      </c>
      <c r="D915" t="n">
        <v>2000</v>
      </c>
      <c r="E915" t="inlineStr">
        <is>
          <t>Accounts Payable (A/P)</t>
        </is>
      </c>
      <c r="F915" t="inlineStr">
        <is>
          <t>Bill</t>
        </is>
      </c>
      <c r="G915" t="inlineStr">
        <is>
          <t>#AIM-0116</t>
        </is>
      </c>
      <c r="M915" t="inlineStr">
        <is>
          <t>https://qbo.intuit.com/app/bill?txnId=1039</t>
        </is>
      </c>
    </row>
    <row r="916">
      <c r="A916" s="49" t="n">
        <v>46038</v>
      </c>
      <c r="B916" t="inlineStr">
        <is>
          <t>AIM Elevated LLC</t>
        </is>
      </c>
      <c r="C916" s="11" t="n">
        <v>8500</v>
      </c>
      <c r="E916" t="inlineStr">
        <is>
          <t>Legal and Professional Services:Consulting Expenses</t>
        </is>
      </c>
      <c r="F916" t="inlineStr">
        <is>
          <t>Bill</t>
        </is>
      </c>
      <c r="G916" t="inlineStr">
        <is>
          <t>#AIM-0116</t>
        </is>
      </c>
      <c r="M916" t="inlineStr">
        <is>
          <t>https://qbo.intuit.com/app/bill?txnId=1039</t>
        </is>
      </c>
    </row>
    <row r="917">
      <c r="A917" s="49" t="n">
        <v>46038</v>
      </c>
      <c r="B917" t="inlineStr">
        <is>
          <t>AIM Elevated LLC</t>
        </is>
      </c>
      <c r="C917" s="11" t="n">
        <v>796</v>
      </c>
      <c r="E917" t="inlineStr">
        <is>
          <t>Contractor Reimbursement Expense:Contractor Travel Reimbursement</t>
        </is>
      </c>
      <c r="F917" t="inlineStr">
        <is>
          <t>Bill</t>
        </is>
      </c>
      <c r="G917" t="inlineStr">
        <is>
          <t>#AIM-0116</t>
        </is>
      </c>
      <c r="M917" t="inlineStr">
        <is>
          <t>https://qbo.intuit.com/app/bill?txnId=1039</t>
        </is>
      </c>
    </row>
    <row r="918">
      <c r="A918" s="49" t="n">
        <v>46038</v>
      </c>
      <c r="B918" t="inlineStr">
        <is>
          <t>AIM Elevated LLC (c)</t>
        </is>
      </c>
      <c r="C918" s="11" t="n">
        <v>-9296</v>
      </c>
      <c r="E918" t="inlineStr">
        <is>
          <t>Legal and Professional Services:Consulting Expenses</t>
        </is>
      </c>
      <c r="F918" t="inlineStr">
        <is>
          <t>JournalEntry</t>
        </is>
      </c>
      <c r="G918" t="inlineStr">
        <is>
          <t>2026ReclassAIM</t>
        </is>
      </c>
      <c r="M918" t="inlineStr">
        <is>
          <t>https://qbo.intuit.com/app/journal?txnId=1486</t>
        </is>
      </c>
    </row>
    <row r="919">
      <c r="A919" s="49" t="n">
        <v>46038</v>
      </c>
      <c r="B919" t="inlineStr">
        <is>
          <t>AIM Elevated LLC (c)</t>
        </is>
      </c>
      <c r="C919" s="11" t="n">
        <v>9296</v>
      </c>
      <c r="D919" t="n">
        <v>1120</v>
      </c>
      <c r="E919" t="inlineStr">
        <is>
          <t>Intercompany Receivable - Fuzebox Ai</t>
        </is>
      </c>
      <c r="F919" t="inlineStr">
        <is>
          <t>JournalEntry</t>
        </is>
      </c>
      <c r="G919" t="inlineStr">
        <is>
          <t>2026ReclassAIM</t>
        </is>
      </c>
      <c r="M919" t="inlineStr">
        <is>
          <t>https://qbo.intuit.com/app/journal?txnId=1486</t>
        </is>
      </c>
    </row>
    <row r="920">
      <c r="A920" s="49" t="n">
        <v>46037</v>
      </c>
      <c r="B920" t="inlineStr">
        <is>
          <t>Raja Patel (deleted)</t>
        </is>
      </c>
      <c r="C920" s="11" t="n">
        <v>6250</v>
      </c>
      <c r="D920" t="n">
        <v>2000</v>
      </c>
      <c r="E920" t="inlineStr">
        <is>
          <t>Accounts Payable (A/P)</t>
        </is>
      </c>
      <c r="F920" t="inlineStr">
        <is>
          <t>BillPayment</t>
        </is>
      </c>
      <c r="G920" t="inlineStr">
        <is>
          <t>DD</t>
        </is>
      </c>
      <c r="M920" t="inlineStr">
        <is>
          <t>https://qbo.intuit.com/app/billpayment?txnId=920</t>
        </is>
      </c>
    </row>
    <row r="921">
      <c r="A921" s="49" t="n">
        <v>46037</v>
      </c>
      <c r="B921" t="inlineStr">
        <is>
          <t>Raja Patel (deleted)</t>
        </is>
      </c>
      <c r="C921" s="11" t="n">
        <v>-6250</v>
      </c>
      <c r="D921" t="n">
        <v>1010</v>
      </c>
      <c r="E921" t="inlineStr">
        <is>
          <t>LOOP TV Main Checking (5210) - 1</t>
        </is>
      </c>
      <c r="F921" t="inlineStr">
        <is>
          <t>BillPayment</t>
        </is>
      </c>
      <c r="G921" t="inlineStr">
        <is>
          <t>DD</t>
        </is>
      </c>
      <c r="M921" t="inlineStr">
        <is>
          <t>https://qbo.intuit.com/app/billpayment?txnId=920</t>
        </is>
      </c>
    </row>
    <row r="922">
      <c r="A922" s="49" t="n">
        <v>46037</v>
      </c>
      <c r="B922" t="inlineStr">
        <is>
          <t>Crystal Buss</t>
        </is>
      </c>
      <c r="C922" s="11" t="n">
        <v>2562.74</v>
      </c>
      <c r="D922" t="n">
        <v>2000</v>
      </c>
      <c r="E922" t="inlineStr">
        <is>
          <t>Accounts Payable (A/P)</t>
        </is>
      </c>
      <c r="F922" t="inlineStr">
        <is>
          <t>BillPayment</t>
        </is>
      </c>
      <c r="G922" t="inlineStr">
        <is>
          <t>DD</t>
        </is>
      </c>
      <c r="M922" t="inlineStr">
        <is>
          <t>https://qbo.intuit.com/app/billpayment?txnId=949</t>
        </is>
      </c>
    </row>
    <row r="923">
      <c r="A923" s="49" t="n">
        <v>46037</v>
      </c>
      <c r="B923" t="inlineStr">
        <is>
          <t>Crystal Buss</t>
        </is>
      </c>
      <c r="C923" s="11" t="n">
        <v>-2562.74</v>
      </c>
      <c r="D923" t="n">
        <v>1010</v>
      </c>
      <c r="E923" t="inlineStr">
        <is>
          <t>LOOP TV Main Checking (5210) - 1</t>
        </is>
      </c>
      <c r="F923" t="inlineStr">
        <is>
          <t>BillPayment</t>
        </is>
      </c>
      <c r="G923" t="inlineStr">
        <is>
          <t>DD</t>
        </is>
      </c>
      <c r="M923" t="inlineStr">
        <is>
          <t>https://qbo.intuit.com/app/billpayment?txnId=949</t>
        </is>
      </c>
    </row>
    <row r="924">
      <c r="A924" s="49" t="n">
        <v>46037</v>
      </c>
      <c r="B924" t="inlineStr">
        <is>
          <t>Raja Patel (deleted)</t>
        </is>
      </c>
      <c r="C924" s="11" t="n">
        <v>-6250</v>
      </c>
      <c r="D924" t="n">
        <v>2000</v>
      </c>
      <c r="E924" t="inlineStr">
        <is>
          <t>Accounts Payable (A/P)</t>
        </is>
      </c>
      <c r="F924" t="inlineStr">
        <is>
          <t>Bill</t>
        </is>
      </c>
      <c r="G924" t="inlineStr">
        <is>
          <t>RKPLoop12312025</t>
        </is>
      </c>
      <c r="M924" t="inlineStr">
        <is>
          <t>https://qbo.intuit.com/app/bill?txnId=899</t>
        </is>
      </c>
    </row>
    <row r="925">
      <c r="A925" s="49" t="n">
        <v>46037</v>
      </c>
      <c r="B925" t="inlineStr">
        <is>
          <t>Raja Patel (deleted)</t>
        </is>
      </c>
      <c r="C925" s="11" t="n">
        <v>6250</v>
      </c>
      <c r="E925" t="inlineStr">
        <is>
          <t>Legal and Professional Services:Consulting Expenses</t>
        </is>
      </c>
      <c r="F925" t="inlineStr">
        <is>
          <t>Bill</t>
        </is>
      </c>
      <c r="G925" t="inlineStr">
        <is>
          <t>RKPLoop12312025</t>
        </is>
      </c>
      <c r="M925" t="inlineStr">
        <is>
          <t>https://qbo.intuit.com/app/bill?txnId=899</t>
        </is>
      </c>
    </row>
    <row r="926">
      <c r="A926" s="49" t="n">
        <v>46037</v>
      </c>
      <c r="B926" t="inlineStr">
        <is>
          <t>David Max Rose</t>
        </is>
      </c>
      <c r="C926" s="11" t="n">
        <v>6225.35</v>
      </c>
      <c r="D926" t="n">
        <v>2000</v>
      </c>
      <c r="E926" t="inlineStr">
        <is>
          <t>Accounts Payable (A/P)</t>
        </is>
      </c>
      <c r="F926" t="inlineStr">
        <is>
          <t>BillPayment</t>
        </is>
      </c>
      <c r="G926" t="inlineStr">
        <is>
          <t>DD</t>
        </is>
      </c>
      <c r="M926" t="inlineStr">
        <is>
          <t>https://qbo.intuit.com/app/billpayment?txnId=944</t>
        </is>
      </c>
    </row>
    <row r="927">
      <c r="A927" s="49" t="n">
        <v>46037</v>
      </c>
      <c r="B927" t="inlineStr">
        <is>
          <t>David Max Rose</t>
        </is>
      </c>
      <c r="C927" s="11" t="n">
        <v>-6225.35</v>
      </c>
      <c r="D927" t="n">
        <v>1010</v>
      </c>
      <c r="E927" t="inlineStr">
        <is>
          <t>LOOP TV Main Checking (5210) - 1</t>
        </is>
      </c>
      <c r="F927" t="inlineStr">
        <is>
          <t>BillPayment</t>
        </is>
      </c>
      <c r="G927" t="inlineStr">
        <is>
          <t>DD</t>
        </is>
      </c>
      <c r="M927" t="inlineStr">
        <is>
          <t>https://qbo.intuit.com/app/billpayment?txnId=944</t>
        </is>
      </c>
    </row>
    <row r="928">
      <c r="A928" s="49" t="n">
        <v>46037</v>
      </c>
      <c r="B928" t="inlineStr">
        <is>
          <t>Daniel Heithoff</t>
        </is>
      </c>
      <c r="C928" s="11" t="n">
        <v>2522.1</v>
      </c>
      <c r="D928" t="n">
        <v>2000</v>
      </c>
      <c r="E928" t="inlineStr">
        <is>
          <t>Accounts Payable (A/P)</t>
        </is>
      </c>
      <c r="F928" t="inlineStr">
        <is>
          <t>BillPayment</t>
        </is>
      </c>
      <c r="G928" t="inlineStr">
        <is>
          <t>DD</t>
        </is>
      </c>
      <c r="M928" t="inlineStr">
        <is>
          <t>https://qbo.intuit.com/app/billpayment?txnId=945</t>
        </is>
      </c>
    </row>
    <row r="929">
      <c r="A929" s="49" t="n">
        <v>46037</v>
      </c>
      <c r="B929" t="inlineStr">
        <is>
          <t>Daniel Heithoff</t>
        </is>
      </c>
      <c r="C929" s="11" t="n">
        <v>-2522.1</v>
      </c>
      <c r="D929" t="n">
        <v>1010</v>
      </c>
      <c r="E929" t="inlineStr">
        <is>
          <t>LOOP TV Main Checking (5210) - 1</t>
        </is>
      </c>
      <c r="F929" t="inlineStr">
        <is>
          <t>BillPayment</t>
        </is>
      </c>
      <c r="G929" t="inlineStr">
        <is>
          <t>DD</t>
        </is>
      </c>
      <c r="M929" t="inlineStr">
        <is>
          <t>https://qbo.intuit.com/app/billpayment?txnId=945</t>
        </is>
      </c>
    </row>
    <row r="930">
      <c r="A930" s="49" t="n">
        <v>46037</v>
      </c>
      <c r="B930" t="inlineStr">
        <is>
          <t>Chimera Digital Strategy</t>
        </is>
      </c>
      <c r="C930" s="11" t="n">
        <v>8000</v>
      </c>
      <c r="D930" t="n">
        <v>2000</v>
      </c>
      <c r="E930" t="inlineStr">
        <is>
          <t>Accounts Payable (A/P)</t>
        </is>
      </c>
      <c r="F930" t="inlineStr">
        <is>
          <t>BillPayment</t>
        </is>
      </c>
      <c r="G930" t="inlineStr">
        <is>
          <t>DD</t>
        </is>
      </c>
      <c r="M930" t="inlineStr">
        <is>
          <t>https://qbo.intuit.com/app/billpayment?txnId=948</t>
        </is>
      </c>
    </row>
    <row r="931">
      <c r="A931" s="49" t="n">
        <v>46037</v>
      </c>
      <c r="B931" t="inlineStr">
        <is>
          <t>Chimera Digital Strategy</t>
        </is>
      </c>
      <c r="C931" s="11" t="n">
        <v>-8000</v>
      </c>
      <c r="D931" t="n">
        <v>1010</v>
      </c>
      <c r="E931" t="inlineStr">
        <is>
          <t>LOOP TV Main Checking (5210) - 1</t>
        </is>
      </c>
      <c r="F931" t="inlineStr">
        <is>
          <t>BillPayment</t>
        </is>
      </c>
      <c r="G931" t="inlineStr">
        <is>
          <t>DD</t>
        </is>
      </c>
      <c r="M931" t="inlineStr">
        <is>
          <t>https://qbo.intuit.com/app/billpayment?txnId=948</t>
        </is>
      </c>
    </row>
    <row r="932">
      <c r="A932" s="49" t="n">
        <v>46037</v>
      </c>
      <c r="B932" t="inlineStr">
        <is>
          <t>Guardian</t>
        </is>
      </c>
      <c r="C932" s="11" t="n">
        <v>-1443.07</v>
      </c>
      <c r="D932" t="n">
        <v>2000</v>
      </c>
      <c r="E932" t="inlineStr">
        <is>
          <t>Accounts Payable (A/P)</t>
        </is>
      </c>
      <c r="F932" t="inlineStr">
        <is>
          <t>Bill</t>
        </is>
      </c>
      <c r="G932" t="inlineStr">
        <is>
          <t>QC 11260</t>
        </is>
      </c>
      <c r="M932" t="inlineStr">
        <is>
          <t>https://qbo.intuit.com/app/bill?txnId=991</t>
        </is>
      </c>
    </row>
    <row r="933">
      <c r="A933" s="49" t="n">
        <v>46037</v>
      </c>
      <c r="B933" t="inlineStr">
        <is>
          <t>Guardian</t>
        </is>
      </c>
      <c r="C933" s="11" t="n">
        <v>1443.07</v>
      </c>
      <c r="D933" t="n">
        <v>6092</v>
      </c>
      <c r="E933" t="inlineStr">
        <is>
          <t>Contractor Reimbursement Expense:Contractor Benefits</t>
        </is>
      </c>
      <c r="F933" t="inlineStr">
        <is>
          <t>Bill</t>
        </is>
      </c>
      <c r="G933" t="inlineStr">
        <is>
          <t>QC 11260</t>
        </is>
      </c>
      <c r="I933" t="inlineStr">
        <is>
          <t>Headcount</t>
        </is>
      </c>
      <c r="J933" t="inlineStr">
        <is>
          <t>GENERAL &amp; ADMINISTRATIVE:HR &amp; People Ops</t>
        </is>
      </c>
      <c r="M933" t="inlineStr">
        <is>
          <t>https://qbo.intuit.com/app/bill?txnId=991</t>
        </is>
      </c>
    </row>
    <row r="934">
      <c r="A934" s="49" t="n">
        <v>46037</v>
      </c>
      <c r="B934" t="inlineStr">
        <is>
          <t>J2 Bookkeeping LLC</t>
        </is>
      </c>
      <c r="C934" s="11" t="n">
        <v>1600</v>
      </c>
      <c r="D934" t="n">
        <v>2000</v>
      </c>
      <c r="E934" t="inlineStr">
        <is>
          <t>Accounts Payable (A/P)</t>
        </is>
      </c>
      <c r="F934" t="inlineStr">
        <is>
          <t>BillPayment</t>
        </is>
      </c>
      <c r="G934" t="inlineStr">
        <is>
          <t>DD</t>
        </is>
      </c>
      <c r="M934" t="inlineStr">
        <is>
          <t>https://qbo.intuit.com/app/billpayment?txnId=943</t>
        </is>
      </c>
    </row>
    <row r="935">
      <c r="A935" s="49" t="n">
        <v>46037</v>
      </c>
      <c r="B935" t="inlineStr">
        <is>
          <t>J2 Bookkeeping LLC</t>
        </is>
      </c>
      <c r="C935" s="11" t="n">
        <v>-1600</v>
      </c>
      <c r="D935" t="n">
        <v>1010</v>
      </c>
      <c r="E935" t="inlineStr">
        <is>
          <t>LOOP TV Main Checking (5210) - 1</t>
        </is>
      </c>
      <c r="F935" t="inlineStr">
        <is>
          <t>BillPayment</t>
        </is>
      </c>
      <c r="G935" t="inlineStr">
        <is>
          <t>DD</t>
        </is>
      </c>
      <c r="M935" t="inlineStr">
        <is>
          <t>https://qbo.intuit.com/app/billpayment?txnId=943</t>
        </is>
      </c>
    </row>
    <row r="936">
      <c r="A936" s="49" t="n">
        <v>46037</v>
      </c>
      <c r="B936" t="inlineStr">
        <is>
          <t>Alexa Grillo</t>
        </is>
      </c>
      <c r="C936" s="11" t="n">
        <v>5356.63</v>
      </c>
      <c r="D936" t="n">
        <v>2000</v>
      </c>
      <c r="E936" t="inlineStr">
        <is>
          <t>Accounts Payable (A/P)</t>
        </is>
      </c>
      <c r="F936" t="inlineStr">
        <is>
          <t>BillPayment</t>
        </is>
      </c>
      <c r="G936" t="inlineStr">
        <is>
          <t>DD</t>
        </is>
      </c>
      <c r="M936" t="inlineStr">
        <is>
          <t>https://qbo.intuit.com/app/billpayment?txnId=922</t>
        </is>
      </c>
    </row>
    <row r="937">
      <c r="A937" s="49" t="n">
        <v>46037</v>
      </c>
      <c r="B937" t="inlineStr">
        <is>
          <t>Alexa Grillo</t>
        </is>
      </c>
      <c r="C937" s="11" t="n">
        <v>-5356.63</v>
      </c>
      <c r="D937" t="n">
        <v>1010</v>
      </c>
      <c r="E937" t="inlineStr">
        <is>
          <t>LOOP TV Main Checking (5210) - 1</t>
        </is>
      </c>
      <c r="F937" t="inlineStr">
        <is>
          <t>BillPayment</t>
        </is>
      </c>
      <c r="G937" t="inlineStr">
        <is>
          <t>DD</t>
        </is>
      </c>
      <c r="M937" t="inlineStr">
        <is>
          <t>https://qbo.intuit.com/app/billpayment?txnId=922</t>
        </is>
      </c>
    </row>
    <row r="938">
      <c r="A938" s="49" t="n">
        <v>46037</v>
      </c>
      <c r="B938" t="inlineStr">
        <is>
          <t>Aftership</t>
        </is>
      </c>
      <c r="C938" s="11" t="n">
        <v>50</v>
      </c>
      <c r="E938" t="inlineStr">
        <is>
          <t>Adminstrative Expenses:Shipping &amp; Mailing Fees</t>
        </is>
      </c>
      <c r="F938" t="inlineStr">
        <is>
          <t>Purchase</t>
        </is>
      </c>
      <c r="I938" t="inlineStr">
        <is>
          <t>Facilities &amp; Admin</t>
        </is>
      </c>
      <c r="J938" t="inlineStr">
        <is>
          <t>TECHNOLOGY &amp; OPERATIONS:Device &amp; Logistics</t>
        </is>
      </c>
      <c r="M938" t="inlineStr">
        <is>
          <t>https://qbo.intuit.com/app/expense?txnId=968</t>
        </is>
      </c>
    </row>
    <row r="939">
      <c r="A939" s="49" t="n">
        <v>46037</v>
      </c>
      <c r="B939" t="inlineStr">
        <is>
          <t>Aftership</t>
        </is>
      </c>
      <c r="C939" s="11" t="n">
        <v>-50</v>
      </c>
      <c r="D939" t="n">
        <v>1010</v>
      </c>
      <c r="E939" t="inlineStr">
        <is>
          <t>LOOP TV Main Checking (5210) - 1</t>
        </is>
      </c>
      <c r="F939" t="inlineStr">
        <is>
          <t>Purchase</t>
        </is>
      </c>
      <c r="M939" t="inlineStr">
        <is>
          <t>https://qbo.intuit.com/app/expense?txnId=968</t>
        </is>
      </c>
    </row>
    <row r="940">
      <c r="A940" s="49" t="n">
        <v>46037</v>
      </c>
      <c r="B940" t="inlineStr">
        <is>
          <t>Jolene Sherman</t>
        </is>
      </c>
      <c r="C940" s="11" t="n">
        <v>4612.5</v>
      </c>
      <c r="D940" t="n">
        <v>2000</v>
      </c>
      <c r="E940" t="inlineStr">
        <is>
          <t>Accounts Payable (A/P)</t>
        </is>
      </c>
      <c r="F940" t="inlineStr">
        <is>
          <t>BillPayment</t>
        </is>
      </c>
      <c r="G940" t="inlineStr">
        <is>
          <t>DD</t>
        </is>
      </c>
      <c r="M940" t="inlineStr">
        <is>
          <t>https://qbo.intuit.com/app/billpayment?txnId=946</t>
        </is>
      </c>
    </row>
    <row r="941">
      <c r="A941" s="49" t="n">
        <v>46037</v>
      </c>
      <c r="B941" t="inlineStr">
        <is>
          <t>Jolene Sherman</t>
        </is>
      </c>
      <c r="C941" s="11" t="n">
        <v>-4612.5</v>
      </c>
      <c r="D941" t="n">
        <v>1010</v>
      </c>
      <c r="E941" t="inlineStr">
        <is>
          <t>LOOP TV Main Checking (5210) - 1</t>
        </is>
      </c>
      <c r="F941" t="inlineStr">
        <is>
          <t>BillPayment</t>
        </is>
      </c>
      <c r="G941" t="inlineStr">
        <is>
          <t>DD</t>
        </is>
      </c>
      <c r="M941" t="inlineStr">
        <is>
          <t>https://qbo.intuit.com/app/billpayment?txnId=946</t>
        </is>
      </c>
    </row>
    <row r="942">
      <c r="A942" s="49" t="n">
        <v>46037</v>
      </c>
      <c r="B942" t="inlineStr">
        <is>
          <t>Sonya Mendoza</t>
        </is>
      </c>
      <c r="C942" s="11" t="n">
        <v>7673.67</v>
      </c>
      <c r="D942" t="n">
        <v>2000</v>
      </c>
      <c r="E942" t="inlineStr">
        <is>
          <t>Accounts Payable (A/P)</t>
        </is>
      </c>
      <c r="F942" t="inlineStr">
        <is>
          <t>BillPayment</t>
        </is>
      </c>
      <c r="G942" t="inlineStr">
        <is>
          <t>DD</t>
        </is>
      </c>
      <c r="M942" t="inlineStr">
        <is>
          <t>https://qbo.intuit.com/app/billpayment?txnId=947</t>
        </is>
      </c>
    </row>
    <row r="943">
      <c r="A943" s="49" t="n">
        <v>46037</v>
      </c>
      <c r="B943" t="inlineStr">
        <is>
          <t>Sonya Mendoza</t>
        </is>
      </c>
      <c r="C943" s="11" t="n">
        <v>-7673.67</v>
      </c>
      <c r="D943" t="n">
        <v>1010</v>
      </c>
      <c r="E943" t="inlineStr">
        <is>
          <t>LOOP TV Main Checking (5210) - 1</t>
        </is>
      </c>
      <c r="F943" t="inlineStr">
        <is>
          <t>BillPayment</t>
        </is>
      </c>
      <c r="G943" t="inlineStr">
        <is>
          <t>DD</t>
        </is>
      </c>
      <c r="M943" t="inlineStr">
        <is>
          <t>https://qbo.intuit.com/app/billpayment?txnId=947</t>
        </is>
      </c>
    </row>
    <row r="944">
      <c r="A944" s="49" t="n">
        <v>46037</v>
      </c>
      <c r="B944" t="inlineStr">
        <is>
          <t>Alexa Grillo</t>
        </is>
      </c>
      <c r="C944" s="11" t="n">
        <v>-5356.63</v>
      </c>
      <c r="D944" t="n">
        <v>2000</v>
      </c>
      <c r="E944" t="inlineStr">
        <is>
          <t>Accounts Payable (A/P)</t>
        </is>
      </c>
      <c r="F944" t="inlineStr">
        <is>
          <t>Bill</t>
        </is>
      </c>
      <c r="G944" t="inlineStr">
        <is>
          <t>7</t>
        </is>
      </c>
      <c r="M944" t="inlineStr">
        <is>
          <t>https://qbo.intuit.com/app/bill?txnId=885</t>
        </is>
      </c>
    </row>
    <row r="945">
      <c r="A945" s="49" t="n">
        <v>46037</v>
      </c>
      <c r="B945" t="inlineStr">
        <is>
          <t>Alexa Grillo</t>
        </is>
      </c>
      <c r="C945" s="11" t="n">
        <v>5417</v>
      </c>
      <c r="E945" t="inlineStr">
        <is>
          <t>Legal and Professional Services:Consulting Expenses</t>
        </is>
      </c>
      <c r="F945" t="inlineStr">
        <is>
          <t>Bill</t>
        </is>
      </c>
      <c r="G945" t="inlineStr">
        <is>
          <t>7</t>
        </is>
      </c>
      <c r="M945" t="inlineStr">
        <is>
          <t>https://qbo.intuit.com/app/bill?txnId=885</t>
        </is>
      </c>
    </row>
    <row r="946">
      <c r="A946" s="49" t="n">
        <v>46037</v>
      </c>
      <c r="B946" t="inlineStr">
        <is>
          <t>Alexa Grillo</t>
        </is>
      </c>
      <c r="C946" s="11" t="n">
        <v>-60.37</v>
      </c>
      <c r="D946" t="n">
        <v>6092</v>
      </c>
      <c r="E946" t="inlineStr">
        <is>
          <t>Contractor Reimbursement Expense:Contractor Benefits</t>
        </is>
      </c>
      <c r="F946" t="inlineStr">
        <is>
          <t>Bill</t>
        </is>
      </c>
      <c r="G946" t="inlineStr">
        <is>
          <t>7</t>
        </is>
      </c>
      <c r="M946" t="inlineStr">
        <is>
          <t>https://qbo.intuit.com/app/bill?txnId=885</t>
        </is>
      </c>
    </row>
    <row r="947">
      <c r="A947" s="49" t="n">
        <v>46037</v>
      </c>
      <c r="B947" t="inlineStr">
        <is>
          <t>Lacy Brunnette</t>
        </is>
      </c>
      <c r="C947" s="11" t="n">
        <v>4000</v>
      </c>
      <c r="D947" t="n">
        <v>2000</v>
      </c>
      <c r="E947" t="inlineStr">
        <is>
          <t>Accounts Payable (A/P)</t>
        </is>
      </c>
      <c r="F947" t="inlineStr">
        <is>
          <t>BillPayment</t>
        </is>
      </c>
      <c r="G947" t="inlineStr">
        <is>
          <t>DD</t>
        </is>
      </c>
      <c r="M947" t="inlineStr">
        <is>
          <t>https://qbo.intuit.com/app/billpayment?txnId=927</t>
        </is>
      </c>
    </row>
    <row r="948">
      <c r="A948" s="49" t="n">
        <v>46037</v>
      </c>
      <c r="B948" t="inlineStr">
        <is>
          <t>Lacy Brunnette</t>
        </is>
      </c>
      <c r="C948" s="11" t="n">
        <v>-4000</v>
      </c>
      <c r="D948" t="n">
        <v>1010</v>
      </c>
      <c r="E948" t="inlineStr">
        <is>
          <t>LOOP TV Main Checking (5210) - 1</t>
        </is>
      </c>
      <c r="F948" t="inlineStr">
        <is>
          <t>BillPayment</t>
        </is>
      </c>
      <c r="G948" t="inlineStr">
        <is>
          <t>DD</t>
        </is>
      </c>
      <c r="M948" t="inlineStr">
        <is>
          <t>https://qbo.intuit.com/app/billpayment?txnId=927</t>
        </is>
      </c>
    </row>
    <row r="949">
      <c r="A949" s="49" t="n">
        <v>46037</v>
      </c>
      <c r="B949" t="inlineStr">
        <is>
          <t>MacWorks (Craig)</t>
        </is>
      </c>
      <c r="C949" s="11" t="n">
        <v>10662.52</v>
      </c>
      <c r="D949" t="n">
        <v>2000</v>
      </c>
      <c r="E949" t="inlineStr">
        <is>
          <t>Accounts Payable (A/P)</t>
        </is>
      </c>
      <c r="F949" t="inlineStr">
        <is>
          <t>BillPayment</t>
        </is>
      </c>
      <c r="G949" t="inlineStr">
        <is>
          <t>DD</t>
        </is>
      </c>
      <c r="M949" t="inlineStr">
        <is>
          <t>https://qbo.intuit.com/app/billpayment?txnId=923</t>
        </is>
      </c>
    </row>
    <row r="950">
      <c r="A950" s="49" t="n">
        <v>46037</v>
      </c>
      <c r="B950" t="inlineStr">
        <is>
          <t>MacWorks (Craig)</t>
        </is>
      </c>
      <c r="C950" s="11" t="n">
        <v>-10662.52</v>
      </c>
      <c r="D950" t="n">
        <v>1010</v>
      </c>
      <c r="E950" t="inlineStr">
        <is>
          <t>LOOP TV Main Checking (5210) - 1</t>
        </is>
      </c>
      <c r="F950" t="inlineStr">
        <is>
          <t>BillPayment</t>
        </is>
      </c>
      <c r="G950" t="inlineStr">
        <is>
          <t>DD</t>
        </is>
      </c>
      <c r="M950" t="inlineStr">
        <is>
          <t>https://qbo.intuit.com/app/billpayment?txnId=923</t>
        </is>
      </c>
    </row>
    <row r="951">
      <c r="A951" s="49" t="n">
        <v>46037</v>
      </c>
      <c r="B951" t="inlineStr">
        <is>
          <t>Jason Whiteside</t>
        </is>
      </c>
      <c r="C951" s="11" t="n">
        <v>2800</v>
      </c>
      <c r="D951" t="n">
        <v>2000</v>
      </c>
      <c r="E951" t="inlineStr">
        <is>
          <t>Accounts Payable (A/P)</t>
        </is>
      </c>
      <c r="F951" t="inlineStr">
        <is>
          <t>BillPayment</t>
        </is>
      </c>
      <c r="G951" t="inlineStr">
        <is>
          <t>DD</t>
        </is>
      </c>
      <c r="M951" t="inlineStr">
        <is>
          <t>https://qbo.intuit.com/app/billpayment?txnId=929</t>
        </is>
      </c>
    </row>
    <row r="952">
      <c r="A952" s="49" t="n">
        <v>46037</v>
      </c>
      <c r="B952" t="inlineStr">
        <is>
          <t>Jason Whiteside</t>
        </is>
      </c>
      <c r="C952" s="11" t="n">
        <v>-2800</v>
      </c>
      <c r="D952" t="n">
        <v>1010</v>
      </c>
      <c r="E952" t="inlineStr">
        <is>
          <t>LOOP TV Main Checking (5210) - 1</t>
        </is>
      </c>
      <c r="F952" t="inlineStr">
        <is>
          <t>BillPayment</t>
        </is>
      </c>
      <c r="G952" t="inlineStr">
        <is>
          <t>DD</t>
        </is>
      </c>
      <c r="M952" t="inlineStr">
        <is>
          <t>https://qbo.intuit.com/app/billpayment?txnId=929</t>
        </is>
      </c>
    </row>
    <row r="953">
      <c r="A953" s="49" t="n">
        <v>46037</v>
      </c>
      <c r="B953" t="inlineStr">
        <is>
          <t>Grace Tark</t>
        </is>
      </c>
      <c r="C953" s="11" t="n">
        <v>5317.03</v>
      </c>
      <c r="D953" t="n">
        <v>2000</v>
      </c>
      <c r="E953" t="inlineStr">
        <is>
          <t>Accounts Payable (A/P)</t>
        </is>
      </c>
      <c r="F953" t="inlineStr">
        <is>
          <t>BillPayment</t>
        </is>
      </c>
      <c r="G953" t="inlineStr">
        <is>
          <t>DD</t>
        </is>
      </c>
      <c r="M953" t="inlineStr">
        <is>
          <t>https://qbo.intuit.com/app/billpayment?txnId=921</t>
        </is>
      </c>
    </row>
    <row r="954">
      <c r="A954" s="49" t="n">
        <v>46037</v>
      </c>
      <c r="B954" t="inlineStr">
        <is>
          <t>Grace Tark</t>
        </is>
      </c>
      <c r="C954" s="11" t="n">
        <v>-5317.03</v>
      </c>
      <c r="D954" t="n">
        <v>1010</v>
      </c>
      <c r="E954" t="inlineStr">
        <is>
          <t>LOOP TV Main Checking (5210) - 1</t>
        </is>
      </c>
      <c r="F954" t="inlineStr">
        <is>
          <t>BillPayment</t>
        </is>
      </c>
      <c r="G954" t="inlineStr">
        <is>
          <t>DD</t>
        </is>
      </c>
      <c r="M954" t="inlineStr">
        <is>
          <t>https://qbo.intuit.com/app/billpayment?txnId=921</t>
        </is>
      </c>
    </row>
    <row r="955">
      <c r="A955" s="49" t="n">
        <v>46037</v>
      </c>
      <c r="B955" t="inlineStr">
        <is>
          <t>Erik Chillman</t>
        </is>
      </c>
      <c r="C955" s="11" t="n">
        <v>2966.39</v>
      </c>
      <c r="D955" t="n">
        <v>2000</v>
      </c>
      <c r="E955" t="inlineStr">
        <is>
          <t>Accounts Payable (A/P)</t>
        </is>
      </c>
      <c r="F955" t="inlineStr">
        <is>
          <t>BillPayment</t>
        </is>
      </c>
      <c r="G955" t="inlineStr">
        <is>
          <t>DD</t>
        </is>
      </c>
      <c r="M955" t="inlineStr">
        <is>
          <t>https://qbo.intuit.com/app/billpayment?txnId=924</t>
        </is>
      </c>
    </row>
    <row r="956">
      <c r="A956" s="49" t="n">
        <v>46037</v>
      </c>
      <c r="B956" t="inlineStr">
        <is>
          <t>Erik Chillman</t>
        </is>
      </c>
      <c r="C956" s="11" t="n">
        <v>-2966.39</v>
      </c>
      <c r="D956" t="n">
        <v>1010</v>
      </c>
      <c r="E956" t="inlineStr">
        <is>
          <t>LOOP TV Main Checking (5210) - 1</t>
        </is>
      </c>
      <c r="F956" t="inlineStr">
        <is>
          <t>BillPayment</t>
        </is>
      </c>
      <c r="G956" t="inlineStr">
        <is>
          <t>DD</t>
        </is>
      </c>
      <c r="M956" t="inlineStr">
        <is>
          <t>https://qbo.intuit.com/app/billpayment?txnId=924</t>
        </is>
      </c>
    </row>
    <row r="957">
      <c r="A957" s="49" t="n">
        <v>46037</v>
      </c>
      <c r="B957" t="inlineStr">
        <is>
          <t>Lil' Devils Lounge</t>
        </is>
      </c>
      <c r="C957" s="11" t="n">
        <v>-163.73</v>
      </c>
      <c r="D957" t="n">
        <v>1100</v>
      </c>
      <c r="E957" t="inlineStr">
        <is>
          <t>Accounts Receivable (A/R)</t>
        </is>
      </c>
      <c r="F957" t="inlineStr">
        <is>
          <t>Payment</t>
        </is>
      </c>
      <c r="M957" t="inlineStr">
        <is>
          <t>https://qbo.intuit.com/app/recvpayment?txnId=1118</t>
        </is>
      </c>
    </row>
    <row r="958">
      <c r="A958" s="49" t="n">
        <v>46037</v>
      </c>
      <c r="B958" t="inlineStr">
        <is>
          <t>Lil' Devils Lounge</t>
        </is>
      </c>
      <c r="C958" s="11" t="n">
        <v>-163.73</v>
      </c>
      <c r="D958" t="n">
        <v>1100</v>
      </c>
      <c r="E958" t="inlineStr">
        <is>
          <t>Accounts Receivable (A/R)</t>
        </is>
      </c>
      <c r="F958" t="inlineStr">
        <is>
          <t>Payment</t>
        </is>
      </c>
      <c r="M958" t="inlineStr">
        <is>
          <t>https://qbo.intuit.com/app/recvpayment?txnId=1118</t>
        </is>
      </c>
    </row>
    <row r="959">
      <c r="A959" s="49" t="n">
        <v>46037</v>
      </c>
      <c r="B959" t="inlineStr">
        <is>
          <t>Lil' Devils Lounge</t>
        </is>
      </c>
      <c r="C959" s="11" t="n">
        <v>-163.73</v>
      </c>
      <c r="D959" t="n">
        <v>1100</v>
      </c>
      <c r="E959" t="inlineStr">
        <is>
          <t>Accounts Receivable (A/R)</t>
        </is>
      </c>
      <c r="F959" t="inlineStr">
        <is>
          <t>Payment</t>
        </is>
      </c>
      <c r="M959" t="inlineStr">
        <is>
          <t>https://qbo.intuit.com/app/recvpayment?txnId=1118</t>
        </is>
      </c>
    </row>
    <row r="960">
      <c r="A960" s="49" t="n">
        <v>46037</v>
      </c>
      <c r="B960" t="inlineStr">
        <is>
          <t>Lil' Devils Lounge</t>
        </is>
      </c>
      <c r="C960" s="11" t="n">
        <v>-163.73</v>
      </c>
      <c r="D960" t="n">
        <v>1100</v>
      </c>
      <c r="E960" t="inlineStr">
        <is>
          <t>Accounts Receivable (A/R)</t>
        </is>
      </c>
      <c r="F960" t="inlineStr">
        <is>
          <t>Payment</t>
        </is>
      </c>
      <c r="M960" t="inlineStr">
        <is>
          <t>https://qbo.intuit.com/app/recvpayment?txnId=1118</t>
        </is>
      </c>
    </row>
    <row r="961">
      <c r="A961" s="49" t="n">
        <v>46037</v>
      </c>
      <c r="B961" t="inlineStr">
        <is>
          <t>Lil' Devils Lounge</t>
        </is>
      </c>
      <c r="C961" s="11" t="n">
        <v>-163.73</v>
      </c>
      <c r="D961" t="n">
        <v>1100</v>
      </c>
      <c r="E961" t="inlineStr">
        <is>
          <t>Accounts Receivable (A/R)</t>
        </is>
      </c>
      <c r="F961" t="inlineStr">
        <is>
          <t>Payment</t>
        </is>
      </c>
      <c r="M961" t="inlineStr">
        <is>
          <t>https://qbo.intuit.com/app/recvpayment?txnId=1118</t>
        </is>
      </c>
    </row>
    <row r="962">
      <c r="A962" s="49" t="n">
        <v>46037</v>
      </c>
      <c r="B962" t="inlineStr">
        <is>
          <t>Lil' Devils Lounge</t>
        </is>
      </c>
      <c r="C962" s="11" t="n">
        <v>818.65</v>
      </c>
      <c r="D962" t="n">
        <v>1010</v>
      </c>
      <c r="E962" t="inlineStr">
        <is>
          <t>LOOP TV Main Checking (5210) - 1</t>
        </is>
      </c>
      <c r="F962" t="inlineStr">
        <is>
          <t>Payment</t>
        </is>
      </c>
      <c r="M962" t="inlineStr">
        <is>
          <t>https://qbo.intuit.com/app/recvpayment?txnId=1118</t>
        </is>
      </c>
    </row>
    <row r="963">
      <c r="A963" s="49" t="n">
        <v>46037</v>
      </c>
      <c r="B963" t="inlineStr">
        <is>
          <t>Peter MacKenzie</t>
        </is>
      </c>
      <c r="C963" s="11" t="n">
        <v>5749.39</v>
      </c>
      <c r="D963" t="n">
        <v>2000</v>
      </c>
      <c r="E963" t="inlineStr">
        <is>
          <t>Accounts Payable (A/P)</t>
        </is>
      </c>
      <c r="F963" t="inlineStr">
        <is>
          <t>BillPayment</t>
        </is>
      </c>
      <c r="G963" t="inlineStr">
        <is>
          <t>DD</t>
        </is>
      </c>
      <c r="M963" t="inlineStr">
        <is>
          <t>https://qbo.intuit.com/app/billpayment?txnId=919</t>
        </is>
      </c>
    </row>
    <row r="964">
      <c r="A964" s="49" t="n">
        <v>46037</v>
      </c>
      <c r="B964" t="inlineStr">
        <is>
          <t>Peter MacKenzie</t>
        </is>
      </c>
      <c r="C964" s="11" t="n">
        <v>-5749.39</v>
      </c>
      <c r="D964" t="n">
        <v>1010</v>
      </c>
      <c r="E964" t="inlineStr">
        <is>
          <t>LOOP TV Main Checking (5210) - 1</t>
        </is>
      </c>
      <c r="F964" t="inlineStr">
        <is>
          <t>BillPayment</t>
        </is>
      </c>
      <c r="G964" t="inlineStr">
        <is>
          <t>DD</t>
        </is>
      </c>
      <c r="M964" t="inlineStr">
        <is>
          <t>https://qbo.intuit.com/app/billpayment?txnId=919</t>
        </is>
      </c>
    </row>
    <row r="965">
      <c r="A965" s="49" t="n">
        <v>46037</v>
      </c>
      <c r="B965" t="inlineStr">
        <is>
          <t>Grace Tark</t>
        </is>
      </c>
      <c r="C965" s="11" t="n">
        <v>-5317.03</v>
      </c>
      <c r="D965" t="n">
        <v>2000</v>
      </c>
      <c r="E965" t="inlineStr">
        <is>
          <t>Accounts Payable (A/P)</t>
        </is>
      </c>
      <c r="F965" t="inlineStr">
        <is>
          <t>Bill</t>
        </is>
      </c>
      <c r="G965" t="inlineStr">
        <is>
          <t>007GT</t>
        </is>
      </c>
      <c r="M965" t="inlineStr">
        <is>
          <t>https://qbo.intuit.com/app/bill?txnId=886</t>
        </is>
      </c>
    </row>
    <row r="966">
      <c r="A966" s="49" t="n">
        <v>46037</v>
      </c>
      <c r="B966" t="inlineStr">
        <is>
          <t>Grace Tark</t>
        </is>
      </c>
      <c r="C966" s="11" t="n">
        <v>5416.67</v>
      </c>
      <c r="E966" t="inlineStr">
        <is>
          <t>Legal and Professional Services:Consulting Expenses</t>
        </is>
      </c>
      <c r="F966" t="inlineStr">
        <is>
          <t>Bill</t>
        </is>
      </c>
      <c r="G966" t="inlineStr">
        <is>
          <t>007GT</t>
        </is>
      </c>
      <c r="M966" t="inlineStr">
        <is>
          <t>https://qbo.intuit.com/app/bill?txnId=886</t>
        </is>
      </c>
    </row>
    <row r="967">
      <c r="A967" s="49" t="n">
        <v>46037</v>
      </c>
      <c r="B967" t="inlineStr">
        <is>
          <t>Grace Tark</t>
        </is>
      </c>
      <c r="C967" s="11" t="n">
        <v>-99.64</v>
      </c>
      <c r="D967" t="n">
        <v>6092</v>
      </c>
      <c r="E967" t="inlineStr">
        <is>
          <t>Contractor Reimbursement Expense:Contractor Benefits</t>
        </is>
      </c>
      <c r="F967" t="inlineStr">
        <is>
          <t>Bill</t>
        </is>
      </c>
      <c r="G967" t="inlineStr">
        <is>
          <t>007GT</t>
        </is>
      </c>
      <c r="M967" t="inlineStr">
        <is>
          <t>https://qbo.intuit.com/app/bill?txnId=886</t>
        </is>
      </c>
    </row>
    <row r="968">
      <c r="A968" s="49" t="n">
        <v>46037</v>
      </c>
      <c r="B968" t="inlineStr">
        <is>
          <t>MacWorks (Craig)</t>
        </is>
      </c>
      <c r="C968" s="11" t="n">
        <v>-10662.52</v>
      </c>
      <c r="D968" t="n">
        <v>2000</v>
      </c>
      <c r="E968" t="inlineStr">
        <is>
          <t>Accounts Payable (A/P)</t>
        </is>
      </c>
      <c r="F968" t="inlineStr">
        <is>
          <t>Bill</t>
        </is>
      </c>
      <c r="G968" t="inlineStr">
        <is>
          <t>116</t>
        </is>
      </c>
      <c r="M968" t="inlineStr">
        <is>
          <t>https://qbo.intuit.com/app/bill?txnId=873</t>
        </is>
      </c>
    </row>
    <row r="969">
      <c r="A969" s="49" t="n">
        <v>46037</v>
      </c>
      <c r="B969" t="inlineStr">
        <is>
          <t>MacWorks (Craig)</t>
        </is>
      </c>
      <c r="C969" s="11" t="n">
        <v>-1737.48</v>
      </c>
      <c r="E969" t="inlineStr">
        <is>
          <t>Legal and Professional Services:Consulting Expenses</t>
        </is>
      </c>
      <c r="F969" t="inlineStr">
        <is>
          <t>Bill</t>
        </is>
      </c>
      <c r="G969" t="inlineStr">
        <is>
          <t>116</t>
        </is>
      </c>
      <c r="M969" t="inlineStr">
        <is>
          <t>https://qbo.intuit.com/app/bill?txnId=873</t>
        </is>
      </c>
    </row>
    <row r="970">
      <c r="A970" s="49" t="n">
        <v>46037</v>
      </c>
      <c r="B970" t="inlineStr">
        <is>
          <t>MacWorks (Craig)</t>
        </is>
      </c>
      <c r="C970" s="11" t="n">
        <v>12400</v>
      </c>
      <c r="E970" t="inlineStr">
        <is>
          <t>Legal and Professional Services:Consulting Expenses</t>
        </is>
      </c>
      <c r="F970" t="inlineStr">
        <is>
          <t>Bill</t>
        </is>
      </c>
      <c r="G970" t="inlineStr">
        <is>
          <t>116</t>
        </is>
      </c>
      <c r="M970" t="inlineStr">
        <is>
          <t>https://qbo.intuit.com/app/bill?txnId=873</t>
        </is>
      </c>
    </row>
    <row r="971">
      <c r="A971" s="49" t="n">
        <v>46037</v>
      </c>
      <c r="B971" t="inlineStr">
        <is>
          <t>Gabriel Morgan</t>
        </is>
      </c>
      <c r="C971" s="11" t="n">
        <v>2496.64</v>
      </c>
      <c r="D971" t="n">
        <v>2000</v>
      </c>
      <c r="E971" t="inlineStr">
        <is>
          <t>Accounts Payable (A/P)</t>
        </is>
      </c>
      <c r="F971" t="inlineStr">
        <is>
          <t>BillPayment</t>
        </is>
      </c>
      <c r="G971" t="inlineStr">
        <is>
          <t>DD</t>
        </is>
      </c>
      <c r="M971" t="inlineStr">
        <is>
          <t>https://qbo.intuit.com/app/billpayment?txnId=925</t>
        </is>
      </c>
    </row>
    <row r="972">
      <c r="A972" s="49" t="n">
        <v>46037</v>
      </c>
      <c r="B972" t="inlineStr">
        <is>
          <t>Gabriel Morgan</t>
        </is>
      </c>
      <c r="C972" s="11" t="n">
        <v>-2496.64</v>
      </c>
      <c r="D972" t="n">
        <v>1010</v>
      </c>
      <c r="E972" t="inlineStr">
        <is>
          <t>LOOP TV Main Checking (5210) - 1</t>
        </is>
      </c>
      <c r="F972" t="inlineStr">
        <is>
          <t>BillPayment</t>
        </is>
      </c>
      <c r="G972" t="inlineStr">
        <is>
          <t>DD</t>
        </is>
      </c>
      <c r="M972" t="inlineStr">
        <is>
          <t>https://qbo.intuit.com/app/billpayment?txnId=925</t>
        </is>
      </c>
    </row>
    <row r="973">
      <c r="A973" s="49" t="n">
        <v>46037</v>
      </c>
      <c r="B973" t="inlineStr">
        <is>
          <t>Dan Lunan</t>
        </is>
      </c>
      <c r="C973" s="11" t="n">
        <v>2365.51</v>
      </c>
      <c r="D973" t="n">
        <v>2000</v>
      </c>
      <c r="E973" t="inlineStr">
        <is>
          <t>Accounts Payable (A/P)</t>
        </is>
      </c>
      <c r="F973" t="inlineStr">
        <is>
          <t>BillPayment</t>
        </is>
      </c>
      <c r="G973" t="inlineStr">
        <is>
          <t>DD</t>
        </is>
      </c>
      <c r="M973" t="inlineStr">
        <is>
          <t>https://qbo.intuit.com/app/billpayment?txnId=926</t>
        </is>
      </c>
    </row>
    <row r="974">
      <c r="A974" s="49" t="n">
        <v>46037</v>
      </c>
      <c r="B974" t="inlineStr">
        <is>
          <t>Dan Lunan</t>
        </is>
      </c>
      <c r="C974" s="11" t="n">
        <v>-2365.51</v>
      </c>
      <c r="D974" t="n">
        <v>1010</v>
      </c>
      <c r="E974" t="inlineStr">
        <is>
          <t>LOOP TV Main Checking (5210) - 1</t>
        </is>
      </c>
      <c r="F974" t="inlineStr">
        <is>
          <t>BillPayment</t>
        </is>
      </c>
      <c r="G974" t="inlineStr">
        <is>
          <t>DD</t>
        </is>
      </c>
      <c r="M974" t="inlineStr">
        <is>
          <t>https://qbo.intuit.com/app/billpayment?txnId=926</t>
        </is>
      </c>
    </row>
    <row r="975">
      <c r="A975" s="49" t="n">
        <v>46037</v>
      </c>
      <c r="B975" t="inlineStr">
        <is>
          <t>Raymond Lee</t>
        </is>
      </c>
      <c r="C975" s="11" t="n">
        <v>3015.14</v>
      </c>
      <c r="D975" t="n">
        <v>2000</v>
      </c>
      <c r="E975" t="inlineStr">
        <is>
          <t>Accounts Payable (A/P)</t>
        </is>
      </c>
      <c r="F975" t="inlineStr">
        <is>
          <t>BillPayment</t>
        </is>
      </c>
      <c r="G975" t="inlineStr">
        <is>
          <t>DD</t>
        </is>
      </c>
      <c r="M975" t="inlineStr">
        <is>
          <t>https://qbo.intuit.com/app/billpayment?txnId=928</t>
        </is>
      </c>
    </row>
    <row r="976">
      <c r="A976" s="49" t="n">
        <v>46037</v>
      </c>
      <c r="B976" t="inlineStr">
        <is>
          <t>Raymond Lee</t>
        </is>
      </c>
      <c r="C976" s="11" t="n">
        <v>-3015.14</v>
      </c>
      <c r="D976" t="n">
        <v>1010</v>
      </c>
      <c r="E976" t="inlineStr">
        <is>
          <t>LOOP TV Main Checking (5210) - 1</t>
        </is>
      </c>
      <c r="F976" t="inlineStr">
        <is>
          <t>BillPayment</t>
        </is>
      </c>
      <c r="G976" t="inlineStr">
        <is>
          <t>DD</t>
        </is>
      </c>
      <c r="M976" t="inlineStr">
        <is>
          <t>https://qbo.intuit.com/app/billpayment?txnId=928</t>
        </is>
      </c>
    </row>
    <row r="977">
      <c r="A977" s="49" t="n">
        <v>46037</v>
      </c>
      <c r="B977" t="inlineStr">
        <is>
          <t>Tyler Morrison</t>
        </is>
      </c>
      <c r="C977" s="11" t="n">
        <v>4334.76</v>
      </c>
      <c r="D977" t="n">
        <v>2000</v>
      </c>
      <c r="E977" t="inlineStr">
        <is>
          <t>Accounts Payable (A/P)</t>
        </is>
      </c>
      <c r="F977" t="inlineStr">
        <is>
          <t>BillPayment</t>
        </is>
      </c>
      <c r="G977" t="inlineStr">
        <is>
          <t>DD</t>
        </is>
      </c>
      <c r="M977" t="inlineStr">
        <is>
          <t>https://qbo.intuit.com/app/billpayment?txnId=950</t>
        </is>
      </c>
    </row>
    <row r="978">
      <c r="A978" s="49" t="n">
        <v>46037</v>
      </c>
      <c r="B978" t="inlineStr">
        <is>
          <t>Tyler Morrison</t>
        </is>
      </c>
      <c r="C978" s="11" t="n">
        <v>-4334.76</v>
      </c>
      <c r="D978" t="n">
        <v>1010</v>
      </c>
      <c r="E978" t="inlineStr">
        <is>
          <t>LOOP TV Main Checking (5210) - 1</t>
        </is>
      </c>
      <c r="F978" t="inlineStr">
        <is>
          <t>BillPayment</t>
        </is>
      </c>
      <c r="G978" t="inlineStr">
        <is>
          <t>DD</t>
        </is>
      </c>
      <c r="M978" t="inlineStr">
        <is>
          <t>https://qbo.intuit.com/app/billpayment?txnId=950</t>
        </is>
      </c>
    </row>
    <row r="979">
      <c r="A979" s="49" t="n">
        <v>46036</v>
      </c>
      <c r="B979" t="inlineStr">
        <is>
          <t>Blue Shield of California</t>
        </is>
      </c>
      <c r="C979" s="11" t="n">
        <v>-13115.04</v>
      </c>
      <c r="D979" t="n">
        <v>2000</v>
      </c>
      <c r="E979" t="inlineStr">
        <is>
          <t>Accounts Payable (A/P)</t>
        </is>
      </c>
      <c r="F979" t="inlineStr">
        <is>
          <t>Bill</t>
        </is>
      </c>
      <c r="G979" t="inlineStr">
        <is>
          <t>260140042574</t>
        </is>
      </c>
      <c r="M979" t="inlineStr">
        <is>
          <t>https://qbo.intuit.com/app/bill?txnId=966</t>
        </is>
      </c>
    </row>
    <row r="980">
      <c r="A980" s="49" t="n">
        <v>46036</v>
      </c>
      <c r="B980" t="inlineStr">
        <is>
          <t>Blue Shield of California</t>
        </is>
      </c>
      <c r="C980" s="11" t="n">
        <v>13115.04</v>
      </c>
      <c r="D980" t="n">
        <v>6092</v>
      </c>
      <c r="E980" t="inlineStr">
        <is>
          <t>Contractor Reimbursement Expense:Contractor Benefits</t>
        </is>
      </c>
      <c r="F980" t="inlineStr">
        <is>
          <t>Bill</t>
        </is>
      </c>
      <c r="G980" t="inlineStr">
        <is>
          <t>260140042574</t>
        </is>
      </c>
      <c r="I980" t="inlineStr">
        <is>
          <t>Headcount</t>
        </is>
      </c>
      <c r="J980" t="inlineStr">
        <is>
          <t>GENERAL &amp; ADMINISTRATIVE:HR &amp; People Ops</t>
        </is>
      </c>
      <c r="M980" t="inlineStr">
        <is>
          <t>https://qbo.intuit.com/app/bill?txnId=966</t>
        </is>
      </c>
    </row>
    <row r="981">
      <c r="A981" s="49" t="n">
        <v>46036</v>
      </c>
      <c r="B981" t="inlineStr">
        <is>
          <t>Stamps.com</t>
        </is>
      </c>
      <c r="C981" s="11" t="n">
        <v>10</v>
      </c>
      <c r="E981" t="inlineStr">
        <is>
          <t>Adminstrative Expenses:Shipping &amp; Mailing Fees</t>
        </is>
      </c>
      <c r="F981" t="inlineStr">
        <is>
          <t>Purchase</t>
        </is>
      </c>
      <c r="I981" t="inlineStr">
        <is>
          <t>Facilities &amp; Admin</t>
        </is>
      </c>
      <c r="J981" t="inlineStr">
        <is>
          <t>TECHNOLOGY &amp; OPERATIONS:Device &amp; Logistics</t>
        </is>
      </c>
      <c r="M981" t="inlineStr">
        <is>
          <t>https://qbo.intuit.com/app/expense?txnId=971</t>
        </is>
      </c>
    </row>
    <row r="982">
      <c r="A982" s="49" t="n">
        <v>46036</v>
      </c>
      <c r="B982" t="inlineStr">
        <is>
          <t>Stamps.com</t>
        </is>
      </c>
      <c r="C982" s="11" t="n">
        <v>-10</v>
      </c>
      <c r="D982" t="n">
        <v>1010</v>
      </c>
      <c r="E982" t="inlineStr">
        <is>
          <t>LOOP TV Main Checking (5210) - 1</t>
        </is>
      </c>
      <c r="F982" t="inlineStr">
        <is>
          <t>Purchase</t>
        </is>
      </c>
      <c r="M982" t="inlineStr">
        <is>
          <t>https://qbo.intuit.com/app/expense?txnId=971</t>
        </is>
      </c>
    </row>
    <row r="983">
      <c r="A983" s="49" t="n">
        <v>46036</v>
      </c>
      <c r="B983" t="inlineStr">
        <is>
          <t>Island House Resort - Key West</t>
        </is>
      </c>
      <c r="C983" s="11" t="n">
        <v>90.79000000000001</v>
      </c>
      <c r="D983" t="n">
        <v>1100</v>
      </c>
      <c r="E983" t="inlineStr">
        <is>
          <t>Accounts Receivable (A/R)</t>
        </is>
      </c>
      <c r="F983" t="inlineStr">
        <is>
          <t>Payment</t>
        </is>
      </c>
      <c r="M983" t="inlineStr">
        <is>
          <t>https://qbo.intuit.com/app/recvpayment?txnId=940</t>
        </is>
      </c>
    </row>
    <row r="984">
      <c r="A984" s="49" t="n">
        <v>46036</v>
      </c>
      <c r="B984" t="inlineStr">
        <is>
          <t>Island House Resort - Key West</t>
        </is>
      </c>
      <c r="C984" s="11" t="n">
        <v>-90.79000000000001</v>
      </c>
      <c r="D984" t="n">
        <v>1100</v>
      </c>
      <c r="E984" t="inlineStr">
        <is>
          <t>Accounts Receivable (A/R)</t>
        </is>
      </c>
      <c r="F984" t="inlineStr">
        <is>
          <t>Payment</t>
        </is>
      </c>
      <c r="M984" t="inlineStr">
        <is>
          <t>https://qbo.intuit.com/app/recvpayment?txnId=940</t>
        </is>
      </c>
    </row>
    <row r="985">
      <c r="A985" s="49" t="n">
        <v>46036</v>
      </c>
      <c r="B985" t="inlineStr">
        <is>
          <t>Island House Resort - Key West</t>
        </is>
      </c>
      <c r="C985" s="11" t="n">
        <v>0</v>
      </c>
      <c r="F985" t="inlineStr">
        <is>
          <t>Payment</t>
        </is>
      </c>
      <c r="M985" t="inlineStr">
        <is>
          <t>https://qbo.intuit.com/app/recvpayment?txnId=940</t>
        </is>
      </c>
    </row>
    <row r="986">
      <c r="A986" s="49" t="n">
        <v>46036</v>
      </c>
      <c r="B986" t="inlineStr">
        <is>
          <t>Island House Resort - Key West</t>
        </is>
      </c>
      <c r="C986" s="11" t="n">
        <v>90.79000000000001</v>
      </c>
      <c r="D986" t="n">
        <v>1100</v>
      </c>
      <c r="E986" t="inlineStr">
        <is>
          <t>Accounts Receivable (A/R)</t>
        </is>
      </c>
      <c r="F986" t="inlineStr">
        <is>
          <t>Payment</t>
        </is>
      </c>
      <c r="M986" t="inlineStr">
        <is>
          <t>https://qbo.intuit.com/app/recvpayment?txnId=934</t>
        </is>
      </c>
    </row>
    <row r="987">
      <c r="A987" s="49" t="n">
        <v>46036</v>
      </c>
      <c r="B987" t="inlineStr">
        <is>
          <t>Island House Resort - Key West</t>
        </is>
      </c>
      <c r="C987" s="11" t="n">
        <v>-90.79000000000001</v>
      </c>
      <c r="D987" t="n">
        <v>1100</v>
      </c>
      <c r="E987" t="inlineStr">
        <is>
          <t>Accounts Receivable (A/R)</t>
        </is>
      </c>
      <c r="F987" t="inlineStr">
        <is>
          <t>Payment</t>
        </is>
      </c>
      <c r="M987" t="inlineStr">
        <is>
          <t>https://qbo.intuit.com/app/recvpayment?txnId=934</t>
        </is>
      </c>
    </row>
    <row r="988">
      <c r="A988" s="49" t="n">
        <v>46036</v>
      </c>
      <c r="B988" t="inlineStr">
        <is>
          <t>Island House Resort - Key West</t>
        </is>
      </c>
      <c r="C988" s="11" t="n">
        <v>0</v>
      </c>
      <c r="F988" t="inlineStr">
        <is>
          <t>Payment</t>
        </is>
      </c>
      <c r="M988" t="inlineStr">
        <is>
          <t>https://qbo.intuit.com/app/recvpayment?txnId=934</t>
        </is>
      </c>
    </row>
    <row r="989">
      <c r="A989" s="49" t="n">
        <v>46036</v>
      </c>
      <c r="B989" t="inlineStr">
        <is>
          <t>Island House Resort - Key West</t>
        </is>
      </c>
      <c r="C989" s="11" t="n">
        <v>90.79000000000001</v>
      </c>
      <c r="D989" t="n">
        <v>1100</v>
      </c>
      <c r="E989" t="inlineStr">
        <is>
          <t>Accounts Receivable (A/R)</t>
        </is>
      </c>
      <c r="F989" t="inlineStr">
        <is>
          <t>Payment</t>
        </is>
      </c>
      <c r="M989" t="inlineStr">
        <is>
          <t>https://qbo.intuit.com/app/recvpayment?txnId=936</t>
        </is>
      </c>
    </row>
    <row r="990">
      <c r="A990" s="49" t="n">
        <v>46036</v>
      </c>
      <c r="B990" t="inlineStr">
        <is>
          <t>Island House Resort - Key West</t>
        </is>
      </c>
      <c r="C990" s="11" t="n">
        <v>-90.79000000000001</v>
      </c>
      <c r="D990" t="n">
        <v>1100</v>
      </c>
      <c r="E990" t="inlineStr">
        <is>
          <t>Accounts Receivable (A/R)</t>
        </is>
      </c>
      <c r="F990" t="inlineStr">
        <is>
          <t>Payment</t>
        </is>
      </c>
      <c r="M990" t="inlineStr">
        <is>
          <t>https://qbo.intuit.com/app/recvpayment?txnId=936</t>
        </is>
      </c>
    </row>
    <row r="991">
      <c r="A991" s="49" t="n">
        <v>46036</v>
      </c>
      <c r="B991" t="inlineStr">
        <is>
          <t>Island House Resort - Key West</t>
        </is>
      </c>
      <c r="C991" s="11" t="n">
        <v>0</v>
      </c>
      <c r="F991" t="inlineStr">
        <is>
          <t>Payment</t>
        </is>
      </c>
      <c r="M991" t="inlineStr">
        <is>
          <t>https://qbo.intuit.com/app/recvpayment?txnId=936</t>
        </is>
      </c>
    </row>
    <row r="992">
      <c r="A992" s="49" t="n">
        <v>46036</v>
      </c>
      <c r="B992" t="inlineStr">
        <is>
          <t>Marko Turkalj</t>
        </is>
      </c>
      <c r="C992" s="11" t="n">
        <v>2125</v>
      </c>
      <c r="D992" t="n">
        <v>2000</v>
      </c>
      <c r="E992" t="inlineStr">
        <is>
          <t>Accounts Payable (A/P)</t>
        </is>
      </c>
      <c r="F992" t="inlineStr">
        <is>
          <t>BillPayment</t>
        </is>
      </c>
      <c r="M992" t="inlineStr">
        <is>
          <t>https://qbo.intuit.com/app/billpayment?txnId=1300000053</t>
        </is>
      </c>
    </row>
    <row r="993">
      <c r="A993" s="49" t="n">
        <v>46036</v>
      </c>
      <c r="B993" t="inlineStr">
        <is>
          <t>Marko Turkalj</t>
        </is>
      </c>
      <c r="C993" s="11" t="n">
        <v>-2125</v>
      </c>
      <c r="D993" t="n">
        <v>1010</v>
      </c>
      <c r="E993" t="inlineStr">
        <is>
          <t>LOOP TV Main Checking (5210) - 1</t>
        </is>
      </c>
      <c r="F993" t="inlineStr">
        <is>
          <t>BillPayment</t>
        </is>
      </c>
      <c r="M993" t="inlineStr">
        <is>
          <t>https://qbo.intuit.com/app/billpayment?txnId=1300000053</t>
        </is>
      </c>
    </row>
    <row r="994">
      <c r="A994" s="49" t="n">
        <v>46036</v>
      </c>
      <c r="B994" t="inlineStr">
        <is>
          <t>Broadway in Hollywood (Pantages Theater)</t>
        </is>
      </c>
      <c r="C994" s="11" t="n">
        <v>-5000</v>
      </c>
      <c r="D994" t="n">
        <v>1100</v>
      </c>
      <c r="E994" t="inlineStr">
        <is>
          <t>Accounts Receivable (A/R)</t>
        </is>
      </c>
      <c r="F994" t="inlineStr">
        <is>
          <t>Payment</t>
        </is>
      </c>
      <c r="M994" t="inlineStr">
        <is>
          <t>https://qbo.intuit.com/app/recvpayment?txnId=931</t>
        </is>
      </c>
    </row>
    <row r="995">
      <c r="A995" s="49" t="n">
        <v>46036</v>
      </c>
      <c r="B995" t="inlineStr">
        <is>
          <t>Broadway in Hollywood (Pantages Theater)</t>
        </is>
      </c>
      <c r="C995" s="11" t="n">
        <v>5000</v>
      </c>
      <c r="D995" t="n">
        <v>1010</v>
      </c>
      <c r="E995" t="inlineStr">
        <is>
          <t>LOOP TV Main Checking (5210) - 1</t>
        </is>
      </c>
      <c r="F995" t="inlineStr">
        <is>
          <t>Payment</t>
        </is>
      </c>
      <c r="M995" t="inlineStr">
        <is>
          <t>https://qbo.intuit.com/app/recvpayment?txnId=931</t>
        </is>
      </c>
    </row>
    <row r="996">
      <c r="A996" s="49" t="n">
        <v>46036</v>
      </c>
      <c r="B996" t="inlineStr">
        <is>
          <t>Island House Resort - Key West</t>
        </is>
      </c>
      <c r="C996" s="11" t="n">
        <v>90.79000000000001</v>
      </c>
      <c r="D996" t="n">
        <v>1100</v>
      </c>
      <c r="E996" t="inlineStr">
        <is>
          <t>Accounts Receivable (A/R)</t>
        </is>
      </c>
      <c r="F996" t="inlineStr">
        <is>
          <t>Payment</t>
        </is>
      </c>
      <c r="M996" t="inlineStr">
        <is>
          <t>https://qbo.intuit.com/app/recvpayment?txnId=942</t>
        </is>
      </c>
    </row>
    <row r="997">
      <c r="A997" s="49" t="n">
        <v>46036</v>
      </c>
      <c r="B997" t="inlineStr">
        <is>
          <t>Island House Resort - Key West</t>
        </is>
      </c>
      <c r="C997" s="11" t="n">
        <v>-90.79000000000001</v>
      </c>
      <c r="D997" t="n">
        <v>1100</v>
      </c>
      <c r="E997" t="inlineStr">
        <is>
          <t>Accounts Receivable (A/R)</t>
        </is>
      </c>
      <c r="F997" t="inlineStr">
        <is>
          <t>Payment</t>
        </is>
      </c>
      <c r="M997" t="inlineStr">
        <is>
          <t>https://qbo.intuit.com/app/recvpayment?txnId=942</t>
        </is>
      </c>
    </row>
    <row r="998">
      <c r="A998" s="49" t="n">
        <v>46036</v>
      </c>
      <c r="B998" t="inlineStr">
        <is>
          <t>Island House Resort - Key West</t>
        </is>
      </c>
      <c r="C998" s="11" t="n">
        <v>0</v>
      </c>
      <c r="F998" t="inlineStr">
        <is>
          <t>Payment</t>
        </is>
      </c>
      <c r="M998" t="inlineStr">
        <is>
          <t>https://qbo.intuit.com/app/recvpayment?txnId=942</t>
        </is>
      </c>
    </row>
    <row r="999">
      <c r="A999" s="49" t="n">
        <v>46036</v>
      </c>
      <c r="B999" t="inlineStr">
        <is>
          <t>Mailchimp</t>
        </is>
      </c>
      <c r="C999" s="11" t="n">
        <v>24.17</v>
      </c>
      <c r="E999" t="inlineStr">
        <is>
          <t>Advertising:Digital Advertising</t>
        </is>
      </c>
      <c r="F999" t="inlineStr">
        <is>
          <t>Purchase</t>
        </is>
      </c>
      <c r="I999" t="inlineStr">
        <is>
          <t>Marketing &amp; Events</t>
        </is>
      </c>
      <c r="J999" t="inlineStr">
        <is>
          <t>MARKETING:Marketing Programs</t>
        </is>
      </c>
      <c r="M999" t="inlineStr">
        <is>
          <t>https://qbo.intuit.com/app/expense?txnId=970</t>
        </is>
      </c>
    </row>
    <row r="1000">
      <c r="A1000" s="49" t="n">
        <v>46036</v>
      </c>
      <c r="B1000" t="inlineStr">
        <is>
          <t>Mailchimp</t>
        </is>
      </c>
      <c r="C1000" s="11" t="n">
        <v>-24.17</v>
      </c>
      <c r="D1000" t="n">
        <v>1010</v>
      </c>
      <c r="E1000" t="inlineStr">
        <is>
          <t>LOOP TV Main Checking (5210) - 1</t>
        </is>
      </c>
      <c r="F1000" t="inlineStr">
        <is>
          <t>Purchase</t>
        </is>
      </c>
      <c r="M1000" t="inlineStr">
        <is>
          <t>https://qbo.intuit.com/app/expense?txnId=970</t>
        </is>
      </c>
    </row>
    <row r="1001">
      <c r="A1001" s="49" t="n">
        <v>46036</v>
      </c>
      <c r="B1001" t="inlineStr">
        <is>
          <t>Island House Resort - Key West</t>
        </is>
      </c>
      <c r="C1001" s="11" t="n">
        <v>90.79000000000001</v>
      </c>
      <c r="D1001" t="n">
        <v>1100</v>
      </c>
      <c r="E1001" t="inlineStr">
        <is>
          <t>Accounts Receivable (A/R)</t>
        </is>
      </c>
      <c r="F1001" t="inlineStr">
        <is>
          <t>Payment</t>
        </is>
      </c>
      <c r="M1001" t="inlineStr">
        <is>
          <t>https://qbo.intuit.com/app/recvpayment?txnId=938</t>
        </is>
      </c>
    </row>
    <row r="1002">
      <c r="A1002" s="49" t="n">
        <v>46036</v>
      </c>
      <c r="B1002" t="inlineStr">
        <is>
          <t>Island House Resort - Key West</t>
        </is>
      </c>
      <c r="C1002" s="11" t="n">
        <v>-90.79000000000001</v>
      </c>
      <c r="D1002" t="n">
        <v>1100</v>
      </c>
      <c r="E1002" t="inlineStr">
        <is>
          <t>Accounts Receivable (A/R)</t>
        </is>
      </c>
      <c r="F1002" t="inlineStr">
        <is>
          <t>Payment</t>
        </is>
      </c>
      <c r="M1002" t="inlineStr">
        <is>
          <t>https://qbo.intuit.com/app/recvpayment?txnId=938</t>
        </is>
      </c>
    </row>
    <row r="1003">
      <c r="A1003" s="49" t="n">
        <v>46036</v>
      </c>
      <c r="B1003" t="inlineStr">
        <is>
          <t>Island House Resort - Key West</t>
        </is>
      </c>
      <c r="C1003" s="11" t="n">
        <v>0</v>
      </c>
      <c r="F1003" t="inlineStr">
        <is>
          <t>Payment</t>
        </is>
      </c>
      <c r="M1003" t="inlineStr">
        <is>
          <t>https://qbo.intuit.com/app/recvpayment?txnId=938</t>
        </is>
      </c>
    </row>
    <row r="1004">
      <c r="A1004" s="49" t="n">
        <v>46036</v>
      </c>
      <c r="B1004" t="inlineStr">
        <is>
          <t>BroadSign</t>
        </is>
      </c>
      <c r="C1004" s="11" t="n">
        <v>-319.38</v>
      </c>
      <c r="D1004" t="n">
        <v>1100</v>
      </c>
      <c r="E1004" t="inlineStr">
        <is>
          <t>Accounts Receivable (A/R)</t>
        </is>
      </c>
      <c r="F1004" t="inlineStr">
        <is>
          <t>Payment</t>
        </is>
      </c>
      <c r="M1004" t="inlineStr">
        <is>
          <t>https://qbo.intuit.com/app/recvpayment?txnId=932</t>
        </is>
      </c>
    </row>
    <row r="1005">
      <c r="A1005" s="49" t="n">
        <v>46036</v>
      </c>
      <c r="B1005" t="inlineStr">
        <is>
          <t>BroadSign</t>
        </is>
      </c>
      <c r="C1005" s="11" t="n">
        <v>-66.5</v>
      </c>
      <c r="D1005" t="n">
        <v>1100</v>
      </c>
      <c r="E1005" t="inlineStr">
        <is>
          <t>Accounts Receivable (A/R)</t>
        </is>
      </c>
      <c r="F1005" t="inlineStr">
        <is>
          <t>Payment</t>
        </is>
      </c>
      <c r="M1005" t="inlineStr">
        <is>
          <t>https://qbo.intuit.com/app/recvpayment?txnId=932</t>
        </is>
      </c>
    </row>
    <row r="1006">
      <c r="A1006" s="49" t="n">
        <v>46036</v>
      </c>
      <c r="B1006" t="inlineStr">
        <is>
          <t>BroadSign</t>
        </is>
      </c>
      <c r="C1006" s="11" t="n">
        <v>385.88</v>
      </c>
      <c r="D1006" t="n">
        <v>1010</v>
      </c>
      <c r="E1006" t="inlineStr">
        <is>
          <t>LOOP TV Main Checking (5210) - 1</t>
        </is>
      </c>
      <c r="F1006" t="inlineStr">
        <is>
          <t>Payment</t>
        </is>
      </c>
      <c r="M1006" t="inlineStr">
        <is>
          <t>https://qbo.intuit.com/app/recvpayment?txnId=932</t>
        </is>
      </c>
    </row>
    <row r="1007">
      <c r="A1007" s="49" t="n">
        <v>46036</v>
      </c>
      <c r="B1007" t="inlineStr">
        <is>
          <t>QuickBooks Payments</t>
        </is>
      </c>
      <c r="C1007" s="11" t="n">
        <v>8.199999999999999</v>
      </c>
      <c r="E1007" t="inlineStr">
        <is>
          <t>QuickBooks Payments Fees</t>
        </is>
      </c>
      <c r="F1007" t="inlineStr">
        <is>
          <t>Purchase</t>
        </is>
      </c>
      <c r="M1007" t="inlineStr">
        <is>
          <t>https://qbo.intuit.com/app/expense?txnId=957</t>
        </is>
      </c>
    </row>
    <row r="1008">
      <c r="A1008" s="49" t="n">
        <v>46036</v>
      </c>
      <c r="B1008" t="inlineStr">
        <is>
          <t>QuickBooks Payments</t>
        </is>
      </c>
      <c r="C1008" s="11" t="n">
        <v>-8.199999999999999</v>
      </c>
      <c r="D1008" t="n">
        <v>1010</v>
      </c>
      <c r="E1008" t="inlineStr">
        <is>
          <t>LOOP TV Main Checking (5210) - 1</t>
        </is>
      </c>
      <c r="F1008" t="inlineStr">
        <is>
          <t>Purchase</t>
        </is>
      </c>
      <c r="M1008" t="inlineStr">
        <is>
          <t>https://qbo.intuit.com/app/expense?txnId=957</t>
        </is>
      </c>
    </row>
    <row r="1009">
      <c r="A1009" s="49" t="n">
        <v>46036</v>
      </c>
      <c r="B1009" t="inlineStr">
        <is>
          <t>Aftership</t>
        </is>
      </c>
      <c r="C1009" s="11" t="n">
        <v>119</v>
      </c>
      <c r="E1009" t="inlineStr">
        <is>
          <t>Adminstrative Expenses:Shipping &amp; Mailing Fees</t>
        </is>
      </c>
      <c r="F1009" t="inlineStr">
        <is>
          <t>Purchase</t>
        </is>
      </c>
      <c r="I1009" t="inlineStr">
        <is>
          <t>Facilities &amp; Admin</t>
        </is>
      </c>
      <c r="J1009" t="inlineStr">
        <is>
          <t>TECHNOLOGY &amp; OPERATIONS:Device &amp; Logistics</t>
        </is>
      </c>
      <c r="M1009" t="inlineStr">
        <is>
          <t>https://qbo.intuit.com/app/expense?txnId=972</t>
        </is>
      </c>
    </row>
    <row r="1010">
      <c r="A1010" s="49" t="n">
        <v>46036</v>
      </c>
      <c r="B1010" t="inlineStr">
        <is>
          <t>Aftership</t>
        </is>
      </c>
      <c r="C1010" s="11" t="n">
        <v>-119</v>
      </c>
      <c r="D1010" t="n">
        <v>1010</v>
      </c>
      <c r="E1010" t="inlineStr">
        <is>
          <t>LOOP TV Main Checking (5210) - 1</t>
        </is>
      </c>
      <c r="F1010" t="inlineStr">
        <is>
          <t>Purchase</t>
        </is>
      </c>
      <c r="M1010" t="inlineStr">
        <is>
          <t>https://qbo.intuit.com/app/expense?txnId=972</t>
        </is>
      </c>
    </row>
    <row r="1011">
      <c r="A1011" s="49" t="n">
        <v>46035</v>
      </c>
      <c r="B1011" t="inlineStr">
        <is>
          <t>Sonya Mendoza</t>
        </is>
      </c>
      <c r="C1011" s="11" t="n">
        <v>-7673.67</v>
      </c>
      <c r="D1011" t="n">
        <v>2000</v>
      </c>
      <c r="E1011" t="inlineStr">
        <is>
          <t>Accounts Payable (A/P)</t>
        </is>
      </c>
      <c r="F1011" t="inlineStr">
        <is>
          <t>Bill</t>
        </is>
      </c>
      <c r="G1011" t="inlineStr">
        <is>
          <t>1007</t>
        </is>
      </c>
      <c r="M1011" t="inlineStr">
        <is>
          <t>https://qbo.intuit.com/app/bill?txnId=905</t>
        </is>
      </c>
    </row>
    <row r="1012">
      <c r="A1012" s="49" t="n">
        <v>46035</v>
      </c>
      <c r="B1012" t="inlineStr">
        <is>
          <t>Sonya Mendoza</t>
        </is>
      </c>
      <c r="C1012" s="11" t="n">
        <v>7916.67</v>
      </c>
      <c r="E1012" t="inlineStr">
        <is>
          <t>Legal and Professional Services:Consulting Expenses</t>
        </is>
      </c>
      <c r="F1012" t="inlineStr">
        <is>
          <t>Bill</t>
        </is>
      </c>
      <c r="G1012" t="inlineStr">
        <is>
          <t>1007</t>
        </is>
      </c>
      <c r="M1012" t="inlineStr">
        <is>
          <t>https://qbo.intuit.com/app/bill?txnId=905</t>
        </is>
      </c>
    </row>
    <row r="1013">
      <c r="A1013" s="49" t="n">
        <v>46035</v>
      </c>
      <c r="B1013" t="inlineStr">
        <is>
          <t>Sonya Mendoza</t>
        </is>
      </c>
      <c r="C1013" s="11" t="n">
        <v>-243</v>
      </c>
      <c r="D1013" t="n">
        <v>6092</v>
      </c>
      <c r="E1013" t="inlineStr">
        <is>
          <t>Contractor Reimbursement Expense:Contractor Benefits</t>
        </is>
      </c>
      <c r="F1013" t="inlineStr">
        <is>
          <t>Bill</t>
        </is>
      </c>
      <c r="G1013" t="inlineStr">
        <is>
          <t>1007</t>
        </is>
      </c>
      <c r="M1013" t="inlineStr">
        <is>
          <t>https://qbo.intuit.com/app/bill?txnId=905</t>
        </is>
      </c>
    </row>
    <row r="1014">
      <c r="A1014" s="49" t="n">
        <v>46035</v>
      </c>
      <c r="B1014" t="inlineStr">
        <is>
          <t>Erik Chillman</t>
        </is>
      </c>
      <c r="C1014" s="11" t="n">
        <v>-2966.39</v>
      </c>
      <c r="D1014" t="n">
        <v>2000</v>
      </c>
      <c r="E1014" t="inlineStr">
        <is>
          <t>Accounts Payable (A/P)</t>
        </is>
      </c>
      <c r="F1014" t="inlineStr">
        <is>
          <t>Bill</t>
        </is>
      </c>
      <c r="M1014" t="inlineStr">
        <is>
          <t>https://qbo.intuit.com/app/bill?txnId=912</t>
        </is>
      </c>
    </row>
    <row r="1015">
      <c r="A1015" s="49" t="n">
        <v>46035</v>
      </c>
      <c r="B1015" t="inlineStr">
        <is>
          <t>Erik Chillman</t>
        </is>
      </c>
      <c r="C1015" s="11" t="n">
        <v>3021</v>
      </c>
      <c r="E1015" t="inlineStr">
        <is>
          <t>Legal and Professional Services:Consulting Expenses</t>
        </is>
      </c>
      <c r="F1015" t="inlineStr">
        <is>
          <t>Bill</t>
        </is>
      </c>
      <c r="M1015" t="inlineStr">
        <is>
          <t>https://qbo.intuit.com/app/bill?txnId=912</t>
        </is>
      </c>
    </row>
    <row r="1016">
      <c r="A1016" s="49" t="n">
        <v>46035</v>
      </c>
      <c r="B1016" t="inlineStr">
        <is>
          <t>Erik Chillman</t>
        </is>
      </c>
      <c r="C1016" s="11" t="n">
        <v>-54.61</v>
      </c>
      <c r="D1016" t="n">
        <v>6092</v>
      </c>
      <c r="E1016" t="inlineStr">
        <is>
          <t>Contractor Reimbursement Expense:Contractor Benefits</t>
        </is>
      </c>
      <c r="F1016" t="inlineStr">
        <is>
          <t>Bill</t>
        </is>
      </c>
      <c r="M1016" t="inlineStr">
        <is>
          <t>https://qbo.intuit.com/app/bill?txnId=912</t>
        </is>
      </c>
    </row>
    <row r="1017">
      <c r="A1017" s="49" t="n">
        <v>46035</v>
      </c>
      <c r="B1017" t="inlineStr">
        <is>
          <t>Slack</t>
        </is>
      </c>
      <c r="C1017" s="11" t="n">
        <v>322.34</v>
      </c>
      <c r="D1017" t="n">
        <v>6320</v>
      </c>
      <c r="E1017" t="inlineStr">
        <is>
          <t>Web &amp; Digital Expenses:Software &amp; Apps</t>
        </is>
      </c>
      <c r="F1017" t="inlineStr">
        <is>
          <t>Purchase</t>
        </is>
      </c>
      <c r="I1017" t="inlineStr">
        <is>
          <t>SaaS &amp; Software Tools</t>
        </is>
      </c>
      <c r="J1017" t="inlineStr">
        <is>
          <t>GENERAL &amp; ADMINISTRATIVE:Office &amp; Administration</t>
        </is>
      </c>
      <c r="M1017" t="inlineStr">
        <is>
          <t>https://qbo.intuit.com/app/expense?txnId=984</t>
        </is>
      </c>
    </row>
    <row r="1018">
      <c r="A1018" s="49" t="n">
        <v>46035</v>
      </c>
      <c r="B1018" t="inlineStr">
        <is>
          <t>Slack</t>
        </is>
      </c>
      <c r="C1018" s="11" t="n">
        <v>-322.34</v>
      </c>
      <c r="D1018" t="n">
        <v>1010</v>
      </c>
      <c r="E1018" t="inlineStr">
        <is>
          <t>LOOP TV Main Checking (5210) - 1</t>
        </is>
      </c>
      <c r="F1018" t="inlineStr">
        <is>
          <t>Purchase</t>
        </is>
      </c>
      <c r="M1018" t="inlineStr">
        <is>
          <t>https://qbo.intuit.com/app/expense?txnId=984</t>
        </is>
      </c>
    </row>
    <row r="1019">
      <c r="A1019" s="49" t="n">
        <v>46035</v>
      </c>
      <c r="B1019" t="inlineStr">
        <is>
          <t>David Max Rose</t>
        </is>
      </c>
      <c r="C1019" s="11" t="n">
        <v>-6225.35</v>
      </c>
      <c r="D1019" t="n">
        <v>2000</v>
      </c>
      <c r="E1019" t="inlineStr">
        <is>
          <t>Accounts Payable (A/P)</t>
        </is>
      </c>
      <c r="F1019" t="inlineStr">
        <is>
          <t>Bill</t>
        </is>
      </c>
      <c r="G1019" t="inlineStr">
        <is>
          <t>6</t>
        </is>
      </c>
      <c r="M1019" t="inlineStr">
        <is>
          <t>https://qbo.intuit.com/app/bill?txnId=914</t>
        </is>
      </c>
    </row>
    <row r="1020">
      <c r="A1020" s="49" t="n">
        <v>46035</v>
      </c>
      <c r="B1020" t="inlineStr">
        <is>
          <t>David Max Rose</t>
        </is>
      </c>
      <c r="C1020" s="11" t="n">
        <v>6375</v>
      </c>
      <c r="E1020" t="inlineStr">
        <is>
          <t>Legal and Professional Services:Consulting Expenses</t>
        </is>
      </c>
      <c r="F1020" t="inlineStr">
        <is>
          <t>Bill</t>
        </is>
      </c>
      <c r="G1020" t="inlineStr">
        <is>
          <t>6</t>
        </is>
      </c>
      <c r="M1020" t="inlineStr">
        <is>
          <t>https://qbo.intuit.com/app/bill?txnId=914</t>
        </is>
      </c>
    </row>
    <row r="1021">
      <c r="A1021" s="49" t="n">
        <v>46035</v>
      </c>
      <c r="B1021" t="inlineStr">
        <is>
          <t>David Max Rose</t>
        </is>
      </c>
      <c r="C1021" s="11" t="n">
        <v>-149.65</v>
      </c>
      <c r="D1021" t="n">
        <v>6092</v>
      </c>
      <c r="E1021" t="inlineStr">
        <is>
          <t>Contractor Reimbursement Expense:Contractor Benefits</t>
        </is>
      </c>
      <c r="F1021" t="inlineStr">
        <is>
          <t>Bill</t>
        </is>
      </c>
      <c r="G1021" t="inlineStr">
        <is>
          <t>6</t>
        </is>
      </c>
      <c r="M1021" t="inlineStr">
        <is>
          <t>https://qbo.intuit.com/app/bill?txnId=914</t>
        </is>
      </c>
    </row>
    <row r="1022">
      <c r="A1022" s="49" t="n">
        <v>46035</v>
      </c>
      <c r="B1022" t="inlineStr">
        <is>
          <t>Dalibor Franjkic</t>
        </is>
      </c>
      <c r="C1022" s="11" t="n">
        <v>-2000</v>
      </c>
      <c r="D1022" t="n">
        <v>2000</v>
      </c>
      <c r="E1022" t="inlineStr">
        <is>
          <t>Accounts Payable (A/P)</t>
        </is>
      </c>
      <c r="F1022" t="inlineStr">
        <is>
          <t>Bill</t>
        </is>
      </c>
      <c r="G1022" t="inlineStr">
        <is>
          <t>DALJAN1526</t>
        </is>
      </c>
      <c r="M1022" t="inlineStr">
        <is>
          <t>https://qbo.intuit.com/app/bill?txnId=913</t>
        </is>
      </c>
    </row>
    <row r="1023">
      <c r="A1023" s="49" t="n">
        <v>46035</v>
      </c>
      <c r="B1023" t="inlineStr">
        <is>
          <t>Dalibor Franjkic</t>
        </is>
      </c>
      <c r="C1023" s="11" t="n">
        <v>2000</v>
      </c>
      <c r="E1023" t="inlineStr">
        <is>
          <t>Legal and Professional Services:Consulting Expenses</t>
        </is>
      </c>
      <c r="F1023" t="inlineStr">
        <is>
          <t>Bill</t>
        </is>
      </c>
      <c r="G1023" t="inlineStr">
        <is>
          <t>DALJAN1526</t>
        </is>
      </c>
      <c r="M1023" t="inlineStr">
        <is>
          <t>https://qbo.intuit.com/app/bill?txnId=913</t>
        </is>
      </c>
    </row>
    <row r="1024">
      <c r="A1024" s="49" t="n">
        <v>46035</v>
      </c>
      <c r="B1024" t="inlineStr">
        <is>
          <t>Jolene Sherman</t>
        </is>
      </c>
      <c r="C1024" s="11" t="n">
        <v>-4612.5</v>
      </c>
      <c r="D1024" t="n">
        <v>2000</v>
      </c>
      <c r="E1024" t="inlineStr">
        <is>
          <t>Accounts Payable (A/P)</t>
        </is>
      </c>
      <c r="F1024" t="inlineStr">
        <is>
          <t>Bill</t>
        </is>
      </c>
      <c r="G1024" t="inlineStr">
        <is>
          <t>11326</t>
        </is>
      </c>
      <c r="M1024" t="inlineStr">
        <is>
          <t>https://qbo.intuit.com/app/bill?txnId=906</t>
        </is>
      </c>
    </row>
    <row r="1025">
      <c r="A1025" s="49" t="n">
        <v>46035</v>
      </c>
      <c r="B1025" t="inlineStr">
        <is>
          <t>Jolene Sherman</t>
        </is>
      </c>
      <c r="C1025" s="11" t="n">
        <v>4612.5</v>
      </c>
      <c r="E1025" t="inlineStr">
        <is>
          <t>Legal and Professional Services:Consulting Expenses</t>
        </is>
      </c>
      <c r="F1025" t="inlineStr">
        <is>
          <t>Bill</t>
        </is>
      </c>
      <c r="G1025" t="inlineStr">
        <is>
          <t>11326</t>
        </is>
      </c>
      <c r="M1025" t="inlineStr">
        <is>
          <t>https://qbo.intuit.com/app/bill?txnId=906</t>
        </is>
      </c>
    </row>
    <row r="1026">
      <c r="A1026" s="49" t="n">
        <v>46035</v>
      </c>
      <c r="B1026" t="inlineStr">
        <is>
          <t>Figma</t>
        </is>
      </c>
      <c r="C1026" s="11" t="n">
        <v>36.45</v>
      </c>
      <c r="D1026" t="n">
        <v>6320</v>
      </c>
      <c r="E1026" t="inlineStr">
        <is>
          <t>Web &amp; Digital Expenses:Software &amp; Apps</t>
        </is>
      </c>
      <c r="F1026" t="inlineStr">
        <is>
          <t>Purchase</t>
        </is>
      </c>
      <c r="I1026" t="inlineStr">
        <is>
          <t>SaaS &amp; Software Tools</t>
        </is>
      </c>
      <c r="J1026" t="inlineStr">
        <is>
          <t>PRODUCT &amp; DESIGN:Product Management &amp; Design</t>
        </is>
      </c>
      <c r="M1026" t="inlineStr">
        <is>
          <t>https://qbo.intuit.com/app/expense?txnId=985</t>
        </is>
      </c>
    </row>
    <row r="1027">
      <c r="A1027" s="49" t="n">
        <v>46035</v>
      </c>
      <c r="B1027" t="inlineStr">
        <is>
          <t>Figma</t>
        </is>
      </c>
      <c r="C1027" s="11" t="n">
        <v>-36.45</v>
      </c>
      <c r="D1027" t="n">
        <v>1010</v>
      </c>
      <c r="E1027" t="inlineStr">
        <is>
          <t>LOOP TV Main Checking (5210) - 1</t>
        </is>
      </c>
      <c r="F1027" t="inlineStr">
        <is>
          <t>Purchase</t>
        </is>
      </c>
      <c r="M1027" t="inlineStr">
        <is>
          <t>https://qbo.intuit.com/app/expense?txnId=985</t>
        </is>
      </c>
    </row>
    <row r="1028">
      <c r="A1028" s="49" t="n">
        <v>46035</v>
      </c>
      <c r="B1028" t="inlineStr">
        <is>
          <t>Daniel Heithoff</t>
        </is>
      </c>
      <c r="C1028" s="11" t="n">
        <v>-2522.1</v>
      </c>
      <c r="D1028" t="n">
        <v>2000</v>
      </c>
      <c r="E1028" t="inlineStr">
        <is>
          <t>Accounts Payable (A/P)</t>
        </is>
      </c>
      <c r="F1028" t="inlineStr">
        <is>
          <t>Bill</t>
        </is>
      </c>
      <c r="G1028" t="inlineStr">
        <is>
          <t>6</t>
        </is>
      </c>
      <c r="M1028" t="inlineStr">
        <is>
          <t>https://qbo.intuit.com/app/bill?txnId=910</t>
        </is>
      </c>
    </row>
    <row r="1029">
      <c r="A1029" s="49" t="n">
        <v>46035</v>
      </c>
      <c r="B1029" t="inlineStr">
        <is>
          <t>Daniel Heithoff</t>
        </is>
      </c>
      <c r="C1029" s="11" t="n">
        <v>2583</v>
      </c>
      <c r="E1029" t="inlineStr">
        <is>
          <t>Legal and Professional Services:Consulting Expenses</t>
        </is>
      </c>
      <c r="F1029" t="inlineStr">
        <is>
          <t>Bill</t>
        </is>
      </c>
      <c r="G1029" t="inlineStr">
        <is>
          <t>6</t>
        </is>
      </c>
      <c r="M1029" t="inlineStr">
        <is>
          <t>https://qbo.intuit.com/app/bill?txnId=910</t>
        </is>
      </c>
    </row>
    <row r="1030">
      <c r="A1030" s="49" t="n">
        <v>46035</v>
      </c>
      <c r="B1030" t="inlineStr">
        <is>
          <t>Daniel Heithoff</t>
        </is>
      </c>
      <c r="C1030" s="11" t="n">
        <v>-60.9</v>
      </c>
      <c r="D1030" t="n">
        <v>6092</v>
      </c>
      <c r="E1030" t="inlineStr">
        <is>
          <t>Contractor Reimbursement Expense:Contractor Benefits</t>
        </is>
      </c>
      <c r="F1030" t="inlineStr">
        <is>
          <t>Bill</t>
        </is>
      </c>
      <c r="G1030" t="inlineStr">
        <is>
          <t>6</t>
        </is>
      </c>
      <c r="M1030" t="inlineStr">
        <is>
          <t>https://qbo.intuit.com/app/bill?txnId=910</t>
        </is>
      </c>
    </row>
    <row r="1031">
      <c r="A1031" s="49" t="n">
        <v>46035</v>
      </c>
      <c r="B1031" t="inlineStr">
        <is>
          <t>Dalibor Franjkic</t>
        </is>
      </c>
      <c r="C1031" s="11" t="n">
        <v>2000</v>
      </c>
      <c r="D1031" t="n">
        <v>2000</v>
      </c>
      <c r="E1031" t="inlineStr">
        <is>
          <t>Accounts Payable (A/P)</t>
        </is>
      </c>
      <c r="F1031" t="inlineStr">
        <is>
          <t>BillPayment</t>
        </is>
      </c>
      <c r="M1031" t="inlineStr">
        <is>
          <t>https://qbo.intuit.com/app/billpayment?txnId=1300000052</t>
        </is>
      </c>
    </row>
    <row r="1032">
      <c r="A1032" s="49" t="n">
        <v>46035</v>
      </c>
      <c r="B1032" t="inlineStr">
        <is>
          <t>Dalibor Franjkic</t>
        </is>
      </c>
      <c r="C1032" s="11" t="n">
        <v>-2000</v>
      </c>
      <c r="D1032" t="n">
        <v>1010</v>
      </c>
      <c r="E1032" t="inlineStr">
        <is>
          <t>LOOP TV Main Checking (5210) - 1</t>
        </is>
      </c>
      <c r="F1032" t="inlineStr">
        <is>
          <t>BillPayment</t>
        </is>
      </c>
      <c r="M1032" t="inlineStr">
        <is>
          <t>https://qbo.intuit.com/app/billpayment?txnId=1300000052</t>
        </is>
      </c>
    </row>
    <row r="1033">
      <c r="A1033" s="49" t="n">
        <v>46035</v>
      </c>
      <c r="B1033" t="inlineStr">
        <is>
          <t>Peter MacKenzie</t>
        </is>
      </c>
      <c r="C1033" s="11" t="n">
        <v>-5749.39</v>
      </c>
      <c r="D1033" t="n">
        <v>2000</v>
      </c>
      <c r="E1033" t="inlineStr">
        <is>
          <t>Accounts Payable (A/P)</t>
        </is>
      </c>
      <c r="F1033" t="inlineStr">
        <is>
          <t>Bill</t>
        </is>
      </c>
      <c r="G1033" t="inlineStr">
        <is>
          <t>LP011326</t>
        </is>
      </c>
      <c r="M1033" t="inlineStr">
        <is>
          <t>https://qbo.intuit.com/app/bill?txnId=911</t>
        </is>
      </c>
    </row>
    <row r="1034">
      <c r="A1034" s="49" t="n">
        <v>46035</v>
      </c>
      <c r="B1034" t="inlineStr">
        <is>
          <t>Peter MacKenzie</t>
        </is>
      </c>
      <c r="C1034" s="11" t="n">
        <v>6042</v>
      </c>
      <c r="E1034" t="inlineStr">
        <is>
          <t>Contractor Reimbursement Expense:Contractor Travel Reimbursement</t>
        </is>
      </c>
      <c r="F1034" t="inlineStr">
        <is>
          <t>Bill</t>
        </is>
      </c>
      <c r="G1034" t="inlineStr">
        <is>
          <t>LP011326</t>
        </is>
      </c>
      <c r="M1034" t="inlineStr">
        <is>
          <t>https://qbo.intuit.com/app/bill?txnId=911</t>
        </is>
      </c>
    </row>
    <row r="1035">
      <c r="A1035" s="49" t="n">
        <v>46035</v>
      </c>
      <c r="B1035" t="inlineStr">
        <is>
          <t>Peter MacKenzie</t>
        </is>
      </c>
      <c r="C1035" s="11" t="n">
        <v>-292.61</v>
      </c>
      <c r="D1035" t="n">
        <v>6092</v>
      </c>
      <c r="E1035" t="inlineStr">
        <is>
          <t>Contractor Reimbursement Expense:Contractor Benefits</t>
        </is>
      </c>
      <c r="F1035" t="inlineStr">
        <is>
          <t>Bill</t>
        </is>
      </c>
      <c r="G1035" t="inlineStr">
        <is>
          <t>LP011326</t>
        </is>
      </c>
      <c r="M1035" t="inlineStr">
        <is>
          <t>https://qbo.intuit.com/app/bill?txnId=911</t>
        </is>
      </c>
    </row>
    <row r="1036">
      <c r="A1036" s="49" t="n">
        <v>46035</v>
      </c>
      <c r="B1036" t="inlineStr">
        <is>
          <t>Marko Turkalj</t>
        </is>
      </c>
      <c r="C1036" s="11" t="n">
        <v>-2125</v>
      </c>
      <c r="D1036" t="n">
        <v>2000</v>
      </c>
      <c r="E1036" t="inlineStr">
        <is>
          <t>Accounts Payable (A/P)</t>
        </is>
      </c>
      <c r="F1036" t="inlineStr">
        <is>
          <t>Bill</t>
        </is>
      </c>
      <c r="G1036" t="inlineStr">
        <is>
          <t>MARKOJan1-1526</t>
        </is>
      </c>
      <c r="M1036" t="inlineStr">
        <is>
          <t>https://qbo.intuit.com/app/bill?txnId=903</t>
        </is>
      </c>
    </row>
    <row r="1037">
      <c r="A1037" s="49" t="n">
        <v>46035</v>
      </c>
      <c r="B1037" t="inlineStr">
        <is>
          <t>Marko Turkalj</t>
        </is>
      </c>
      <c r="C1037" s="11" t="n">
        <v>2125</v>
      </c>
      <c r="E1037" t="inlineStr">
        <is>
          <t>Legal and Professional Services:Consulting Expenses</t>
        </is>
      </c>
      <c r="F1037" t="inlineStr">
        <is>
          <t>Bill</t>
        </is>
      </c>
      <c r="G1037" t="inlineStr">
        <is>
          <t>MARKOJan1-1526</t>
        </is>
      </c>
      <c r="M1037" t="inlineStr">
        <is>
          <t>https://qbo.intuit.com/app/bill?txnId=903</t>
        </is>
      </c>
    </row>
    <row r="1038">
      <c r="A1038" s="49" t="n">
        <v>46035</v>
      </c>
      <c r="B1038" t="inlineStr">
        <is>
          <t>Gabriel Morgan</t>
        </is>
      </c>
      <c r="C1038" s="11" t="n">
        <v>-2496.64</v>
      </c>
      <c r="D1038" t="n">
        <v>2000</v>
      </c>
      <c r="E1038" t="inlineStr">
        <is>
          <t>Accounts Payable (A/P)</t>
        </is>
      </c>
      <c r="F1038" t="inlineStr">
        <is>
          <t>Bill</t>
        </is>
      </c>
      <c r="G1038" t="inlineStr">
        <is>
          <t>GMORGAN006</t>
        </is>
      </c>
      <c r="M1038" t="inlineStr">
        <is>
          <t>https://qbo.intuit.com/app/bill?txnId=900</t>
        </is>
      </c>
    </row>
    <row r="1039">
      <c r="A1039" s="49" t="n">
        <v>46035</v>
      </c>
      <c r="B1039" t="inlineStr">
        <is>
          <t>Gabriel Morgan</t>
        </is>
      </c>
      <c r="C1039" s="11" t="n">
        <v>2583.34</v>
      </c>
      <c r="E1039" t="inlineStr">
        <is>
          <t>Legal and Professional Services:Consulting Expenses</t>
        </is>
      </c>
      <c r="F1039" t="inlineStr">
        <is>
          <t>Bill</t>
        </is>
      </c>
      <c r="G1039" t="inlineStr">
        <is>
          <t>GMORGAN006</t>
        </is>
      </c>
      <c r="M1039" t="inlineStr">
        <is>
          <t>https://qbo.intuit.com/app/bill?txnId=900</t>
        </is>
      </c>
    </row>
    <row r="1040">
      <c r="A1040" s="49" t="n">
        <v>46035</v>
      </c>
      <c r="B1040" t="inlineStr">
        <is>
          <t>Gabriel Morgan</t>
        </is>
      </c>
      <c r="C1040" s="11" t="n">
        <v>-86.7</v>
      </c>
      <c r="D1040" t="n">
        <v>6092</v>
      </c>
      <c r="E1040" t="inlineStr">
        <is>
          <t>Contractor Reimbursement Expense:Contractor Benefits</t>
        </is>
      </c>
      <c r="F1040" t="inlineStr">
        <is>
          <t>Bill</t>
        </is>
      </c>
      <c r="G1040" t="inlineStr">
        <is>
          <t>GMORGAN006</t>
        </is>
      </c>
      <c r="M1040" t="inlineStr">
        <is>
          <t>https://qbo.intuit.com/app/bill?txnId=900</t>
        </is>
      </c>
    </row>
    <row r="1041">
      <c r="A1041" s="49" t="n">
        <v>46035</v>
      </c>
      <c r="B1041" t="inlineStr">
        <is>
          <t>Dan Lunan</t>
        </is>
      </c>
      <c r="C1041" s="11" t="n">
        <v>-2365.51</v>
      </c>
      <c r="D1041" t="n">
        <v>2000</v>
      </c>
      <c r="E1041" t="inlineStr">
        <is>
          <t>Accounts Payable (A/P)</t>
        </is>
      </c>
      <c r="F1041" t="inlineStr">
        <is>
          <t>Bill</t>
        </is>
      </c>
      <c r="G1041" t="inlineStr">
        <is>
          <t>Dlunan07</t>
        </is>
      </c>
      <c r="M1041" t="inlineStr">
        <is>
          <t>https://qbo.intuit.com/app/bill?txnId=898</t>
        </is>
      </c>
    </row>
    <row r="1042">
      <c r="A1042" s="49" t="n">
        <v>46035</v>
      </c>
      <c r="B1042" t="inlineStr">
        <is>
          <t>Dan Lunan</t>
        </is>
      </c>
      <c r="C1042" s="11" t="n">
        <v>2437.5</v>
      </c>
      <c r="E1042" t="inlineStr">
        <is>
          <t>Legal and Professional Services:Consulting Expenses</t>
        </is>
      </c>
      <c r="F1042" t="inlineStr">
        <is>
          <t>Bill</t>
        </is>
      </c>
      <c r="G1042" t="inlineStr">
        <is>
          <t>Dlunan07</t>
        </is>
      </c>
      <c r="M1042" t="inlineStr">
        <is>
          <t>https://qbo.intuit.com/app/bill?txnId=898</t>
        </is>
      </c>
    </row>
    <row r="1043">
      <c r="A1043" s="49" t="n">
        <v>46035</v>
      </c>
      <c r="B1043" t="inlineStr">
        <is>
          <t>Dan Lunan</t>
        </is>
      </c>
      <c r="C1043" s="11" t="n">
        <v>-71.98999999999999</v>
      </c>
      <c r="D1043" t="n">
        <v>6092</v>
      </c>
      <c r="E1043" t="inlineStr">
        <is>
          <t>Contractor Reimbursement Expense:Contractor Benefits</t>
        </is>
      </c>
      <c r="F1043" t="inlineStr">
        <is>
          <t>Bill</t>
        </is>
      </c>
      <c r="G1043" t="inlineStr">
        <is>
          <t>Dlunan07</t>
        </is>
      </c>
      <c r="M1043" t="inlineStr">
        <is>
          <t>https://qbo.intuit.com/app/bill?txnId=898</t>
        </is>
      </c>
    </row>
    <row r="1044">
      <c r="A1044" s="49" t="n">
        <v>46034</v>
      </c>
      <c r="B1044" t="inlineStr">
        <is>
          <t>Lacy Brunnette</t>
        </is>
      </c>
      <c r="C1044" s="11" t="n">
        <v>-4000</v>
      </c>
      <c r="D1044" t="n">
        <v>2000</v>
      </c>
      <c r="E1044" t="inlineStr">
        <is>
          <t>Accounts Payable (A/P)</t>
        </is>
      </c>
      <c r="F1044" t="inlineStr">
        <is>
          <t>Bill</t>
        </is>
      </c>
      <c r="G1044" t="inlineStr">
        <is>
          <t>0000422</t>
        </is>
      </c>
      <c r="M1044" t="inlineStr">
        <is>
          <t>https://qbo.intuit.com/app/bill?txnId=901</t>
        </is>
      </c>
    </row>
    <row r="1045">
      <c r="A1045" s="49" t="n">
        <v>46034</v>
      </c>
      <c r="B1045" t="inlineStr">
        <is>
          <t>Lacy Brunnette</t>
        </is>
      </c>
      <c r="C1045" s="11" t="n">
        <v>4000</v>
      </c>
      <c r="E1045" t="inlineStr">
        <is>
          <t>Legal and Professional Services:Consulting Expenses</t>
        </is>
      </c>
      <c r="F1045" t="inlineStr">
        <is>
          <t>Bill</t>
        </is>
      </c>
      <c r="G1045" t="inlineStr">
        <is>
          <t>0000422</t>
        </is>
      </c>
      <c r="M1045" t="inlineStr">
        <is>
          <t>https://qbo.intuit.com/app/bill?txnId=901</t>
        </is>
      </c>
    </row>
    <row r="1046">
      <c r="A1046" s="49" t="n">
        <v>46034</v>
      </c>
      <c r="C1046" s="11" t="n">
        <v>-15</v>
      </c>
      <c r="D1046" t="n">
        <v>6550</v>
      </c>
      <c r="E1046" t="inlineStr">
        <is>
          <t>Bank Charges &amp; Fees</t>
        </is>
      </c>
      <c r="F1046" t="inlineStr">
        <is>
          <t>Deposit</t>
        </is>
      </c>
      <c r="I1046" t="inlineStr">
        <is>
          <t>Facilities &amp; Admin</t>
        </is>
      </c>
      <c r="J1046" t="inlineStr">
        <is>
          <t>GENERAL &amp; ADMINISTRATIVE:Finance &amp; Accounting</t>
        </is>
      </c>
      <c r="M1046" t="inlineStr">
        <is>
          <t>https://qbo.intuit.com/app/deposit?txnId=1097</t>
        </is>
      </c>
    </row>
    <row r="1047">
      <c r="A1047" s="49" t="n">
        <v>46034</v>
      </c>
      <c r="C1047" s="11" t="n">
        <v>15</v>
      </c>
      <c r="D1047" t="n">
        <v>1010</v>
      </c>
      <c r="E1047" t="inlineStr">
        <is>
          <t>LOOP TV Main Checking (5210) - 1</t>
        </is>
      </c>
      <c r="F1047" t="inlineStr">
        <is>
          <t>Deposit</t>
        </is>
      </c>
      <c r="M1047" t="inlineStr">
        <is>
          <t>https://qbo.intuit.com/app/deposit?txnId=1097</t>
        </is>
      </c>
    </row>
    <row r="1048">
      <c r="A1048" s="49" t="n">
        <v>46034</v>
      </c>
      <c r="B1048" t="inlineStr">
        <is>
          <t>ShipStation</t>
        </is>
      </c>
      <c r="C1048" s="11" t="n">
        <v>10</v>
      </c>
      <c r="E1048" t="inlineStr">
        <is>
          <t>Adminstrative Expenses:Shipping &amp; Mailing Fees</t>
        </is>
      </c>
      <c r="F1048" t="inlineStr">
        <is>
          <t>Purchase</t>
        </is>
      </c>
      <c r="I1048" t="inlineStr">
        <is>
          <t>Facilities &amp; Admin</t>
        </is>
      </c>
      <c r="J1048" t="inlineStr">
        <is>
          <t>TECHNOLOGY &amp; OPERATIONS:Device &amp; Logistics</t>
        </is>
      </c>
      <c r="M1048" t="inlineStr">
        <is>
          <t>https://qbo.intuit.com/app/expense?txnId=982</t>
        </is>
      </c>
    </row>
    <row r="1049">
      <c r="A1049" s="49" t="n">
        <v>46034</v>
      </c>
      <c r="B1049" t="inlineStr">
        <is>
          <t>ShipStation</t>
        </is>
      </c>
      <c r="C1049" s="11" t="n">
        <v>-10</v>
      </c>
      <c r="D1049" t="n">
        <v>1010</v>
      </c>
      <c r="E1049" t="inlineStr">
        <is>
          <t>LOOP TV Main Checking (5210) - 1</t>
        </is>
      </c>
      <c r="F1049" t="inlineStr">
        <is>
          <t>Purchase</t>
        </is>
      </c>
      <c r="M1049" t="inlineStr">
        <is>
          <t>https://qbo.intuit.com/app/expense?txnId=982</t>
        </is>
      </c>
    </row>
    <row r="1050">
      <c r="A1050" s="49" t="n">
        <v>46034</v>
      </c>
      <c r="B1050" t="inlineStr">
        <is>
          <t>Mailchimp</t>
        </is>
      </c>
      <c r="C1050" s="11" t="n">
        <v>450</v>
      </c>
      <c r="E1050" t="inlineStr">
        <is>
          <t>Advertising:Digital Advertising</t>
        </is>
      </c>
      <c r="F1050" t="inlineStr">
        <is>
          <t>Purchase</t>
        </is>
      </c>
      <c r="I1050" t="inlineStr">
        <is>
          <t>Marketing &amp; Events</t>
        </is>
      </c>
      <c r="J1050" t="inlineStr">
        <is>
          <t>MARKETING:Marketing Programs</t>
        </is>
      </c>
      <c r="M1050" t="inlineStr">
        <is>
          <t>https://qbo.intuit.com/app/expense?txnId=983</t>
        </is>
      </c>
    </row>
    <row r="1051">
      <c r="A1051" s="49" t="n">
        <v>46034</v>
      </c>
      <c r="B1051" t="inlineStr">
        <is>
          <t>Mailchimp</t>
        </is>
      </c>
      <c r="C1051" s="11" t="n">
        <v>-450</v>
      </c>
      <c r="D1051" t="n">
        <v>1010</v>
      </c>
      <c r="E1051" t="inlineStr">
        <is>
          <t>LOOP TV Main Checking (5210) - 1</t>
        </is>
      </c>
      <c r="F1051" t="inlineStr">
        <is>
          <t>Purchase</t>
        </is>
      </c>
      <c r="M1051" t="inlineStr">
        <is>
          <t>https://qbo.intuit.com/app/expense?txnId=983</t>
        </is>
      </c>
    </row>
    <row r="1052">
      <c r="A1052" s="49" t="n">
        <v>46034</v>
      </c>
      <c r="B1052" t="inlineStr">
        <is>
          <t>Chimera Digital Strategy</t>
        </is>
      </c>
      <c r="C1052" s="11" t="n">
        <v>-8000</v>
      </c>
      <c r="D1052" t="n">
        <v>2000</v>
      </c>
      <c r="E1052" t="inlineStr">
        <is>
          <t>Accounts Payable (A/P)</t>
        </is>
      </c>
      <c r="F1052" t="inlineStr">
        <is>
          <t>Bill</t>
        </is>
      </c>
      <c r="G1052" t="inlineStr">
        <is>
          <t>CDSLO003</t>
        </is>
      </c>
      <c r="M1052" t="inlineStr">
        <is>
          <t>https://qbo.intuit.com/app/bill?txnId=902</t>
        </is>
      </c>
    </row>
    <row r="1053">
      <c r="A1053" s="49" t="n">
        <v>46034</v>
      </c>
      <c r="B1053" t="inlineStr">
        <is>
          <t>Chimera Digital Strategy</t>
        </is>
      </c>
      <c r="C1053" s="11" t="n">
        <v>8000</v>
      </c>
      <c r="E1053" t="inlineStr">
        <is>
          <t>Legal and Professional Services:Consulting Expenses</t>
        </is>
      </c>
      <c r="F1053" t="inlineStr">
        <is>
          <t>Bill</t>
        </is>
      </c>
      <c r="G1053" t="inlineStr">
        <is>
          <t>CDSLO003</t>
        </is>
      </c>
      <c r="M1053" t="inlineStr">
        <is>
          <t>https://qbo.intuit.com/app/bill?txnId=902</t>
        </is>
      </c>
    </row>
    <row r="1054">
      <c r="A1054" s="49" t="n">
        <v>46034</v>
      </c>
      <c r="B1054" t="inlineStr">
        <is>
          <t>J2 Bookkeeping LLC</t>
        </is>
      </c>
      <c r="C1054" s="11" t="n">
        <v>-1600</v>
      </c>
      <c r="D1054" t="n">
        <v>2000</v>
      </c>
      <c r="E1054" t="inlineStr">
        <is>
          <t>Accounts Payable (A/P)</t>
        </is>
      </c>
      <c r="F1054" t="inlineStr">
        <is>
          <t>Bill</t>
        </is>
      </c>
      <c r="G1054" t="inlineStr">
        <is>
          <t>Loop126</t>
        </is>
      </c>
      <c r="M1054" t="inlineStr">
        <is>
          <t>https://qbo.intuit.com/app/bill?txnId=904</t>
        </is>
      </c>
    </row>
    <row r="1055">
      <c r="A1055" s="49" t="n">
        <v>46034</v>
      </c>
      <c r="B1055" t="inlineStr">
        <is>
          <t>J2 Bookkeeping LLC</t>
        </is>
      </c>
      <c r="C1055" s="11" t="n">
        <v>1600</v>
      </c>
      <c r="E1055" t="inlineStr">
        <is>
          <t>Legal and Professional Services:Bookkeeping</t>
        </is>
      </c>
      <c r="F1055" t="inlineStr">
        <is>
          <t>Bill</t>
        </is>
      </c>
      <c r="G1055" t="inlineStr">
        <is>
          <t>Loop126</t>
        </is>
      </c>
      <c r="M1055" t="inlineStr">
        <is>
          <t>https://qbo.intuit.com/app/bill?txnId=904</t>
        </is>
      </c>
    </row>
    <row r="1056">
      <c r="A1056" s="49" t="n">
        <v>46034</v>
      </c>
      <c r="B1056" t="inlineStr">
        <is>
          <t>Raymond Lee</t>
        </is>
      </c>
      <c r="C1056" s="11" t="n">
        <v>-3015.14</v>
      </c>
      <c r="D1056" t="n">
        <v>2000</v>
      </c>
      <c r="E1056" t="inlineStr">
        <is>
          <t>Accounts Payable (A/P)</t>
        </is>
      </c>
      <c r="F1056" t="inlineStr">
        <is>
          <t>Bill</t>
        </is>
      </c>
      <c r="G1056" t="inlineStr">
        <is>
          <t>RCL0007</t>
        </is>
      </c>
      <c r="M1056" t="inlineStr">
        <is>
          <t>https://qbo.intuit.com/app/bill?txnId=888</t>
        </is>
      </c>
    </row>
    <row r="1057">
      <c r="A1057" s="49" t="n">
        <v>46034</v>
      </c>
      <c r="B1057" t="inlineStr">
        <is>
          <t>Raymond Lee</t>
        </is>
      </c>
      <c r="C1057" s="11" t="n">
        <v>3125</v>
      </c>
      <c r="E1057" t="inlineStr">
        <is>
          <t>Legal and Professional Services:Consulting Expenses</t>
        </is>
      </c>
      <c r="F1057" t="inlineStr">
        <is>
          <t>Bill</t>
        </is>
      </c>
      <c r="G1057" t="inlineStr">
        <is>
          <t>RCL0007</t>
        </is>
      </c>
      <c r="M1057" t="inlineStr">
        <is>
          <t>https://qbo.intuit.com/app/bill?txnId=888</t>
        </is>
      </c>
    </row>
    <row r="1058">
      <c r="A1058" s="49" t="n">
        <v>46034</v>
      </c>
      <c r="B1058" t="inlineStr">
        <is>
          <t>Raymond Lee</t>
        </is>
      </c>
      <c r="C1058" s="11" t="n">
        <v>-109.86</v>
      </c>
      <c r="D1058" t="n">
        <v>6092</v>
      </c>
      <c r="E1058" t="inlineStr">
        <is>
          <t>Contractor Reimbursement Expense:Contractor Benefits</t>
        </is>
      </c>
      <c r="F1058" t="inlineStr">
        <is>
          <t>Bill</t>
        </is>
      </c>
      <c r="G1058" t="inlineStr">
        <is>
          <t>RCL0007</t>
        </is>
      </c>
      <c r="M1058" t="inlineStr">
        <is>
          <t>https://qbo.intuit.com/app/bill?txnId=888</t>
        </is>
      </c>
    </row>
    <row r="1059">
      <c r="A1059" s="49" t="n">
        <v>46033</v>
      </c>
      <c r="B1059" t="inlineStr">
        <is>
          <t>Jason Whiteside</t>
        </is>
      </c>
      <c r="C1059" s="11" t="n">
        <v>-2800</v>
      </c>
      <c r="D1059" t="n">
        <v>2000</v>
      </c>
      <c r="E1059" t="inlineStr">
        <is>
          <t>Accounts Payable (A/P)</t>
        </is>
      </c>
      <c r="F1059" t="inlineStr">
        <is>
          <t>Bill</t>
        </is>
      </c>
      <c r="M1059" t="inlineStr">
        <is>
          <t>https://qbo.intuit.com/app/bill?txnId=884</t>
        </is>
      </c>
    </row>
    <row r="1060">
      <c r="A1060" s="49" t="n">
        <v>46033</v>
      </c>
      <c r="B1060" t="inlineStr">
        <is>
          <t>Jason Whiteside</t>
        </is>
      </c>
      <c r="C1060" s="11" t="n">
        <v>2800</v>
      </c>
      <c r="E1060" t="inlineStr">
        <is>
          <t>Legal and Professional Services:Consulting Expenses</t>
        </is>
      </c>
      <c r="F1060" t="inlineStr">
        <is>
          <t>Bill</t>
        </is>
      </c>
      <c r="M1060" t="inlineStr">
        <is>
          <t>https://qbo.intuit.com/app/bill?txnId=884</t>
        </is>
      </c>
    </row>
    <row r="1061">
      <c r="A1061" s="49" t="n">
        <v>46032</v>
      </c>
      <c r="B1061" t="inlineStr">
        <is>
          <t>Vesta Stream Studios</t>
        </is>
      </c>
      <c r="C1061" s="11" t="n">
        <v>-10000</v>
      </c>
      <c r="D1061" t="n">
        <v>1100</v>
      </c>
      <c r="E1061" t="inlineStr">
        <is>
          <t>Accounts Receivable (A/R)</t>
        </is>
      </c>
      <c r="F1061" t="inlineStr">
        <is>
          <t>Payment</t>
        </is>
      </c>
      <c r="M1061" t="inlineStr">
        <is>
          <t>https://qbo.intuit.com/app/recvpayment?txnId=930</t>
        </is>
      </c>
    </row>
    <row r="1062">
      <c r="A1062" s="49" t="n">
        <v>46032</v>
      </c>
      <c r="B1062" t="inlineStr">
        <is>
          <t>Vesta Stream Studios</t>
        </is>
      </c>
      <c r="C1062" s="11" t="n">
        <v>10000</v>
      </c>
      <c r="D1062" t="n">
        <v>1010</v>
      </c>
      <c r="E1062" t="inlineStr">
        <is>
          <t>LOOP TV Main Checking (5210) - 1</t>
        </is>
      </c>
      <c r="F1062" t="inlineStr">
        <is>
          <t>Payment</t>
        </is>
      </c>
      <c r="M1062" t="inlineStr">
        <is>
          <t>https://qbo.intuit.com/app/recvpayment?txnId=930</t>
        </is>
      </c>
    </row>
    <row r="1063">
      <c r="A1063" s="49" t="n">
        <v>46031</v>
      </c>
      <c r="B1063" t="inlineStr">
        <is>
          <t>Toptal.com</t>
        </is>
      </c>
      <c r="C1063" s="11" t="n">
        <v>79</v>
      </c>
      <c r="D1063" t="n">
        <v>6175</v>
      </c>
      <c r="E1063" t="inlineStr">
        <is>
          <t>Adminstrative Expenses:Contractor Recruiting</t>
        </is>
      </c>
      <c r="F1063" t="inlineStr">
        <is>
          <t>Purchase</t>
        </is>
      </c>
      <c r="I1063" t="inlineStr">
        <is>
          <t>Professional Fees</t>
        </is>
      </c>
      <c r="J1063" t="inlineStr">
        <is>
          <t>GENERAL &amp; ADMINISTRATIVE:Finance &amp; Accounting</t>
        </is>
      </c>
      <c r="M1063" t="inlineStr">
        <is>
          <t>https://qbo.intuit.com/app/expense?txnId=979</t>
        </is>
      </c>
    </row>
    <row r="1064">
      <c r="A1064" s="49" t="n">
        <v>46031</v>
      </c>
      <c r="B1064" t="inlineStr">
        <is>
          <t>Toptal.com</t>
        </is>
      </c>
      <c r="C1064" s="11" t="n">
        <v>-79</v>
      </c>
      <c r="D1064" t="n">
        <v>1010</v>
      </c>
      <c r="E1064" t="inlineStr">
        <is>
          <t>LOOP TV Main Checking (5210) - 1</t>
        </is>
      </c>
      <c r="F1064" t="inlineStr">
        <is>
          <t>Purchase</t>
        </is>
      </c>
      <c r="M1064" t="inlineStr">
        <is>
          <t>https://qbo.intuit.com/app/expense?txnId=979</t>
        </is>
      </c>
    </row>
    <row r="1065">
      <c r="A1065" s="49" t="n">
        <v>46031</v>
      </c>
      <c r="C1065" s="11" t="n">
        <v>-240000</v>
      </c>
      <c r="D1065" t="n">
        <v>1770</v>
      </c>
      <c r="E1065" t="inlineStr">
        <is>
          <t>Due From Members</t>
        </is>
      </c>
      <c r="F1065" t="inlineStr">
        <is>
          <t>JournalEntry</t>
        </is>
      </c>
      <c r="G1065" t="inlineStr">
        <is>
          <t>Paid In Cap Rec'd</t>
        </is>
      </c>
      <c r="M1065" t="inlineStr">
        <is>
          <t>https://qbo.intuit.com/app/journal?txnId=896</t>
        </is>
      </c>
    </row>
    <row r="1066">
      <c r="A1066" s="49" t="n">
        <v>46031</v>
      </c>
      <c r="C1066" s="11" t="n">
        <v>240000</v>
      </c>
      <c r="D1066" t="n">
        <v>1010</v>
      </c>
      <c r="E1066" t="inlineStr">
        <is>
          <t>LOOP TV Main Checking (5210) - 1</t>
        </is>
      </c>
      <c r="F1066" t="inlineStr">
        <is>
          <t>JournalEntry</t>
        </is>
      </c>
      <c r="G1066" t="inlineStr">
        <is>
          <t>Paid In Cap Rec'd</t>
        </is>
      </c>
      <c r="M1066" t="inlineStr">
        <is>
          <t>https://qbo.intuit.com/app/journal?txnId=896</t>
        </is>
      </c>
    </row>
    <row r="1067">
      <c r="A1067" s="49" t="n">
        <v>46031</v>
      </c>
      <c r="B1067" t="inlineStr">
        <is>
          <t>MobileRider Networks, LLC</t>
        </is>
      </c>
      <c r="C1067" s="11" t="n">
        <v>-1733.4</v>
      </c>
      <c r="D1067" t="n">
        <v>2000</v>
      </c>
      <c r="E1067" t="inlineStr">
        <is>
          <t>Accounts Payable (A/P)</t>
        </is>
      </c>
      <c r="F1067" t="inlineStr">
        <is>
          <t>Bill</t>
        </is>
      </c>
      <c r="G1067" t="inlineStr">
        <is>
          <t>MR7069</t>
        </is>
      </c>
      <c r="M1067" t="inlineStr">
        <is>
          <t>https://qbo.intuit.com/app/bill?txnId=994</t>
        </is>
      </c>
    </row>
    <row r="1068">
      <c r="A1068" s="49" t="n">
        <v>46031</v>
      </c>
      <c r="B1068" t="inlineStr">
        <is>
          <t>MobileRider Networks, LLC</t>
        </is>
      </c>
      <c r="C1068" s="11" t="n">
        <v>1733.4</v>
      </c>
      <c r="D1068" t="n">
        <v>5130</v>
      </c>
      <c r="E1068" t="inlineStr">
        <is>
          <t>Cost of Goods Sold:Web Hosting Services</t>
        </is>
      </c>
      <c r="F1068" t="inlineStr">
        <is>
          <t>Bill</t>
        </is>
      </c>
      <c r="G1068" t="inlineStr">
        <is>
          <t>MR7069</t>
        </is>
      </c>
      <c r="I1068" t="inlineStr">
        <is>
          <t>Cloud Infrastructure</t>
        </is>
      </c>
      <c r="J1068" t="inlineStr">
        <is>
          <t>COST OF REVENUE:Streaming &amp; Infrastructure</t>
        </is>
      </c>
      <c r="K1068" t="inlineStr">
        <is>
          <t>Direct Ad Sales</t>
        </is>
      </c>
      <c r="M1068" t="inlineStr">
        <is>
          <t>https://qbo.intuit.com/app/bill?txnId=994</t>
        </is>
      </c>
    </row>
    <row r="1069">
      <c r="A1069" s="49" t="n">
        <v>46031</v>
      </c>
      <c r="C1069" s="11" t="n">
        <v>-15</v>
      </c>
      <c r="D1069" t="n">
        <v>6550</v>
      </c>
      <c r="E1069" t="inlineStr">
        <is>
          <t>Bank Charges &amp; Fees</t>
        </is>
      </c>
      <c r="F1069" t="inlineStr">
        <is>
          <t>Deposit</t>
        </is>
      </c>
      <c r="I1069" t="inlineStr">
        <is>
          <t>Facilities &amp; Admin</t>
        </is>
      </c>
      <c r="J1069" t="inlineStr">
        <is>
          <t>GENERAL &amp; ADMINISTRATIVE:Finance &amp; Accounting</t>
        </is>
      </c>
      <c r="M1069" t="inlineStr">
        <is>
          <t>https://qbo.intuit.com/app/deposit?txnId=1096</t>
        </is>
      </c>
    </row>
    <row r="1070">
      <c r="A1070" s="49" t="n">
        <v>46031</v>
      </c>
      <c r="C1070" s="11" t="n">
        <v>15</v>
      </c>
      <c r="D1070" t="n">
        <v>1010</v>
      </c>
      <c r="E1070" t="inlineStr">
        <is>
          <t>LOOP TV Main Checking (5210) - 1</t>
        </is>
      </c>
      <c r="F1070" t="inlineStr">
        <is>
          <t>Deposit</t>
        </is>
      </c>
      <c r="M1070" t="inlineStr">
        <is>
          <t>https://qbo.intuit.com/app/deposit?txnId=1096</t>
        </is>
      </c>
    </row>
    <row r="1071">
      <c r="A1071" s="49" t="n">
        <v>46031</v>
      </c>
      <c r="B1071" t="inlineStr">
        <is>
          <t>Vistar Media</t>
        </is>
      </c>
      <c r="C1071" s="11" t="n">
        <v>0</v>
      </c>
      <c r="F1071" t="inlineStr">
        <is>
          <t>Payment</t>
        </is>
      </c>
      <c r="M1071" t="inlineStr">
        <is>
          <t>https://qbo.intuit.com/app/recvpayment?txnId=880</t>
        </is>
      </c>
    </row>
    <row r="1072">
      <c r="A1072" s="49" t="n">
        <v>46031</v>
      </c>
      <c r="B1072" t="inlineStr">
        <is>
          <t>All Over Media</t>
        </is>
      </c>
      <c r="C1072" s="11" t="n">
        <v>-15424.99</v>
      </c>
      <c r="D1072" t="n">
        <v>1100</v>
      </c>
      <c r="E1072" t="inlineStr">
        <is>
          <t>Accounts Receivable (A/R)</t>
        </is>
      </c>
      <c r="F1072" t="inlineStr">
        <is>
          <t>Payment</t>
        </is>
      </c>
      <c r="M1072" t="inlineStr">
        <is>
          <t>https://qbo.intuit.com/app/recvpayment?txnId=874</t>
        </is>
      </c>
    </row>
    <row r="1073">
      <c r="A1073" s="49" t="n">
        <v>46031</v>
      </c>
      <c r="B1073" t="inlineStr">
        <is>
          <t>All Over Media</t>
        </is>
      </c>
      <c r="C1073" s="11" t="n">
        <v>-4528.05</v>
      </c>
      <c r="D1073" t="n">
        <v>1100</v>
      </c>
      <c r="E1073" t="inlineStr">
        <is>
          <t>Accounts Receivable (A/R)</t>
        </is>
      </c>
      <c r="F1073" t="inlineStr">
        <is>
          <t>Payment</t>
        </is>
      </c>
      <c r="M1073" t="inlineStr">
        <is>
          <t>https://qbo.intuit.com/app/recvpayment?txnId=874</t>
        </is>
      </c>
    </row>
    <row r="1074">
      <c r="A1074" s="49" t="n">
        <v>46031</v>
      </c>
      <c r="B1074" t="inlineStr">
        <is>
          <t>All Over Media</t>
        </is>
      </c>
      <c r="C1074" s="11" t="n">
        <v>19953.04</v>
      </c>
      <c r="D1074" t="n">
        <v>1010</v>
      </c>
      <c r="E1074" t="inlineStr">
        <is>
          <t>LOOP TV Main Checking (5210) - 1</t>
        </is>
      </c>
      <c r="F1074" t="inlineStr">
        <is>
          <t>Payment</t>
        </is>
      </c>
      <c r="M1074" t="inlineStr">
        <is>
          <t>https://qbo.intuit.com/app/recvpayment?txnId=874</t>
        </is>
      </c>
    </row>
    <row r="1075">
      <c r="A1075" s="49" t="n">
        <v>46031</v>
      </c>
      <c r="B1075" t="inlineStr">
        <is>
          <t>Vistar Media</t>
        </is>
      </c>
      <c r="C1075" s="11" t="n">
        <v>-173.41</v>
      </c>
      <c r="D1075" t="n">
        <v>1100</v>
      </c>
      <c r="E1075" t="inlineStr">
        <is>
          <t>Accounts Receivable (A/R)</t>
        </is>
      </c>
      <c r="F1075" t="inlineStr">
        <is>
          <t>Payment</t>
        </is>
      </c>
      <c r="M1075" t="inlineStr">
        <is>
          <t>https://qbo.intuit.com/app/recvpayment?txnId=882</t>
        </is>
      </c>
    </row>
    <row r="1076">
      <c r="A1076" s="49" t="n">
        <v>46031</v>
      </c>
      <c r="B1076" t="inlineStr">
        <is>
          <t>Vistar Media</t>
        </is>
      </c>
      <c r="C1076" s="11" t="n">
        <v>173.41</v>
      </c>
      <c r="D1076" t="n">
        <v>1100</v>
      </c>
      <c r="E1076" t="inlineStr">
        <is>
          <t>Accounts Receivable (A/R)</t>
        </is>
      </c>
      <c r="F1076" t="inlineStr">
        <is>
          <t>Payment</t>
        </is>
      </c>
      <c r="M1076" t="inlineStr">
        <is>
          <t>https://qbo.intuit.com/app/recvpayment?txnId=882</t>
        </is>
      </c>
    </row>
    <row r="1077">
      <c r="A1077" s="49" t="n">
        <v>46031</v>
      </c>
      <c r="B1077" t="inlineStr">
        <is>
          <t>Vistar Media</t>
        </is>
      </c>
      <c r="C1077" s="11" t="n">
        <v>0</v>
      </c>
      <c r="F1077" t="inlineStr">
        <is>
          <t>Payment</t>
        </is>
      </c>
      <c r="M1077" t="inlineStr">
        <is>
          <t>https://qbo.intuit.com/app/recvpayment?txnId=882</t>
        </is>
      </c>
    </row>
    <row r="1078">
      <c r="A1078" s="49" t="n">
        <v>46030</v>
      </c>
      <c r="B1078" t="inlineStr">
        <is>
          <t>Adriatic Strategy Group LLC</t>
        </is>
      </c>
      <c r="C1078" s="11" t="n">
        <v>12400</v>
      </c>
      <c r="E1078" t="inlineStr">
        <is>
          <t>Legal and Professional Services:Consulting Expenses</t>
        </is>
      </c>
      <c r="F1078" t="inlineStr">
        <is>
          <t>Purchase</t>
        </is>
      </c>
      <c r="G1078" t="inlineStr">
        <is>
          <t>DD</t>
        </is>
      </c>
      <c r="M1078" t="inlineStr">
        <is>
          <t>https://qbo.intuit.com/app/expense?txnId=866</t>
        </is>
      </c>
    </row>
    <row r="1079">
      <c r="A1079" s="49" t="n">
        <v>46030</v>
      </c>
      <c r="B1079" t="inlineStr">
        <is>
          <t>Adriatic Strategy Group LLC</t>
        </is>
      </c>
      <c r="C1079" s="11" t="n">
        <v>-12400</v>
      </c>
      <c r="D1079" t="n">
        <v>1010</v>
      </c>
      <c r="E1079" t="inlineStr">
        <is>
          <t>LOOP TV Main Checking (5210) - 1</t>
        </is>
      </c>
      <c r="F1079" t="inlineStr">
        <is>
          <t>Purchase</t>
        </is>
      </c>
      <c r="G1079" t="inlineStr">
        <is>
          <t>DD</t>
        </is>
      </c>
      <c r="M1079" t="inlineStr">
        <is>
          <t>https://qbo.intuit.com/app/expense?txnId=866</t>
        </is>
      </c>
    </row>
    <row r="1080">
      <c r="A1080" s="49" t="n">
        <v>46030</v>
      </c>
      <c r="B1080" t="inlineStr">
        <is>
          <t>Adriatic Strategy Group LLC</t>
        </is>
      </c>
      <c r="C1080" s="11" t="n">
        <v>0</v>
      </c>
      <c r="E1080" t="inlineStr">
        <is>
          <t>Legal and Professional Services:Consulting Expenses</t>
        </is>
      </c>
      <c r="F1080" t="inlineStr">
        <is>
          <t>Purchase</t>
        </is>
      </c>
      <c r="G1080" t="inlineStr">
        <is>
          <t>DD</t>
        </is>
      </c>
      <c r="M1080" t="inlineStr">
        <is>
          <t>https://qbo.intuit.com/app/expense?txnId=865</t>
        </is>
      </c>
    </row>
    <row r="1081">
      <c r="A1081" s="49" t="n">
        <v>46030</v>
      </c>
      <c r="B1081" t="inlineStr">
        <is>
          <t>Adriatic Strategy Group LLC</t>
        </is>
      </c>
      <c r="C1081" s="11" t="n">
        <v>0</v>
      </c>
      <c r="D1081" t="n">
        <v>1010</v>
      </c>
      <c r="E1081" t="inlineStr">
        <is>
          <t>LOOP TV Main Checking (5210) - 1</t>
        </is>
      </c>
      <c r="F1081" t="inlineStr">
        <is>
          <t>Purchase</t>
        </is>
      </c>
      <c r="G1081" t="inlineStr">
        <is>
          <t>DD</t>
        </is>
      </c>
      <c r="M1081" t="inlineStr">
        <is>
          <t>https://qbo.intuit.com/app/expense?txnId=865</t>
        </is>
      </c>
    </row>
    <row r="1082">
      <c r="A1082" s="49" t="n">
        <v>46029</v>
      </c>
      <c r="B1082" t="inlineStr">
        <is>
          <t>QuickBooks Payments</t>
        </is>
      </c>
      <c r="C1082" s="11" t="n">
        <v>8.970000000000001</v>
      </c>
      <c r="E1082" t="inlineStr">
        <is>
          <t>QuickBooks Payments Fees</t>
        </is>
      </c>
      <c r="F1082" t="inlineStr">
        <is>
          <t>Purchase</t>
        </is>
      </c>
      <c r="M1082" t="inlineStr">
        <is>
          <t>https://qbo.intuit.com/app/expense?txnId=869</t>
        </is>
      </c>
    </row>
    <row r="1083">
      <c r="A1083" s="49" t="n">
        <v>46029</v>
      </c>
      <c r="B1083" t="inlineStr">
        <is>
          <t>QuickBooks Payments</t>
        </is>
      </c>
      <c r="C1083" s="11" t="n">
        <v>-8.970000000000001</v>
      </c>
      <c r="D1083" t="n">
        <v>1010</v>
      </c>
      <c r="E1083" t="inlineStr">
        <is>
          <t>LOOP TV Main Checking (5210) - 1</t>
        </is>
      </c>
      <c r="F1083" t="inlineStr">
        <is>
          <t>Purchase</t>
        </is>
      </c>
      <c r="M1083" t="inlineStr">
        <is>
          <t>https://qbo.intuit.com/app/expense?txnId=869</t>
        </is>
      </c>
    </row>
    <row r="1084">
      <c r="A1084" s="49" t="n">
        <v>46029</v>
      </c>
      <c r="C1084" s="11" t="n">
        <v>-100</v>
      </c>
      <c r="D1084" t="n">
        <v>1290</v>
      </c>
      <c r="E1084" t="inlineStr">
        <is>
          <t>Undeposited Funds</t>
        </is>
      </c>
      <c r="F1084" t="inlineStr">
        <is>
          <t>Deposit</t>
        </is>
      </c>
      <c r="M1084" t="inlineStr">
        <is>
          <t>https://qbo.intuit.com/app/deposit?txnId=868</t>
        </is>
      </c>
    </row>
    <row r="1085">
      <c r="A1085" s="49" t="n">
        <v>46029</v>
      </c>
      <c r="C1085" s="11" t="n">
        <v>-100</v>
      </c>
      <c r="D1085" t="n">
        <v>1290</v>
      </c>
      <c r="E1085" t="inlineStr">
        <is>
          <t>Undeposited Funds</t>
        </is>
      </c>
      <c r="F1085" t="inlineStr">
        <is>
          <t>Deposit</t>
        </is>
      </c>
      <c r="M1085" t="inlineStr">
        <is>
          <t>https://qbo.intuit.com/app/deposit?txnId=868</t>
        </is>
      </c>
    </row>
    <row r="1086">
      <c r="A1086" s="49" t="n">
        <v>46029</v>
      </c>
      <c r="C1086" s="11" t="n">
        <v>-100</v>
      </c>
      <c r="D1086" t="n">
        <v>1290</v>
      </c>
      <c r="E1086" t="inlineStr">
        <is>
          <t>Undeposited Funds</t>
        </is>
      </c>
      <c r="F1086" t="inlineStr">
        <is>
          <t>Deposit</t>
        </is>
      </c>
      <c r="M1086" t="inlineStr">
        <is>
          <t>https://qbo.intuit.com/app/deposit?txnId=868</t>
        </is>
      </c>
    </row>
    <row r="1087">
      <c r="A1087" s="49" t="n">
        <v>46029</v>
      </c>
      <c r="C1087" s="11" t="n">
        <v>300</v>
      </c>
      <c r="D1087" t="n">
        <v>1010</v>
      </c>
      <c r="E1087" t="inlineStr">
        <is>
          <t>LOOP TV Main Checking (5210) - 1</t>
        </is>
      </c>
      <c r="F1087" t="inlineStr">
        <is>
          <t>Deposit</t>
        </is>
      </c>
      <c r="M1087" t="inlineStr">
        <is>
          <t>https://qbo.intuit.com/app/deposit?txnId=868</t>
        </is>
      </c>
    </row>
    <row r="1088">
      <c r="A1088" s="49" t="n">
        <v>46029</v>
      </c>
      <c r="B1088" t="inlineStr">
        <is>
          <t>Amagi</t>
        </is>
      </c>
      <c r="C1088" s="11" t="n">
        <v>-2026.56</v>
      </c>
      <c r="D1088" t="n">
        <v>1100</v>
      </c>
      <c r="E1088" t="inlineStr">
        <is>
          <t>Accounts Receivable (A/R)</t>
        </is>
      </c>
      <c r="F1088" t="inlineStr">
        <is>
          <t>Payment</t>
        </is>
      </c>
      <c r="M1088" t="inlineStr">
        <is>
          <t>https://qbo.intuit.com/app/recvpayment?txnId=870</t>
        </is>
      </c>
    </row>
    <row r="1089">
      <c r="A1089" s="49" t="n">
        <v>46029</v>
      </c>
      <c r="B1089" t="inlineStr">
        <is>
          <t>Amagi</t>
        </is>
      </c>
      <c r="C1089" s="11" t="n">
        <v>2026.56</v>
      </c>
      <c r="D1089" t="n">
        <v>1010</v>
      </c>
      <c r="E1089" t="inlineStr">
        <is>
          <t>LOOP TV Main Checking (5210) - 1</t>
        </is>
      </c>
      <c r="F1089" t="inlineStr">
        <is>
          <t>Payment</t>
        </is>
      </c>
      <c r="M1089" t="inlineStr">
        <is>
          <t>https://qbo.intuit.com/app/recvpayment?txnId=870</t>
        </is>
      </c>
    </row>
    <row r="1090">
      <c r="A1090" s="49" t="n">
        <v>46029</v>
      </c>
      <c r="B1090" t="inlineStr">
        <is>
          <t>D.C. Cobb's - McHenry</t>
        </is>
      </c>
      <c r="C1090" s="11" t="n">
        <v>100</v>
      </c>
      <c r="D1090" t="n">
        <v>1290</v>
      </c>
      <c r="E1090" t="inlineStr">
        <is>
          <t>Undeposited Funds</t>
        </is>
      </c>
      <c r="F1090" t="inlineStr">
        <is>
          <t>Payment</t>
        </is>
      </c>
      <c r="M1090" t="inlineStr">
        <is>
          <t>https://qbo.intuit.com/app/recvpayment?txnId=863</t>
        </is>
      </c>
    </row>
    <row r="1091">
      <c r="A1091" s="49" t="n">
        <v>46029</v>
      </c>
      <c r="B1091" t="inlineStr">
        <is>
          <t>D.C. Cobb's - McHenry</t>
        </is>
      </c>
      <c r="C1091" s="11" t="n">
        <v>-100</v>
      </c>
      <c r="D1091" t="n">
        <v>1100</v>
      </c>
      <c r="E1091" t="inlineStr">
        <is>
          <t>Accounts Receivable (A/R)</t>
        </is>
      </c>
      <c r="F1091" t="inlineStr">
        <is>
          <t>Payment</t>
        </is>
      </c>
      <c r="M1091" t="inlineStr">
        <is>
          <t>https://qbo.intuit.com/app/recvpayment?txnId=863</t>
        </is>
      </c>
    </row>
    <row r="1092">
      <c r="A1092" s="49" t="n">
        <v>46029</v>
      </c>
      <c r="B1092" t="inlineStr">
        <is>
          <t>D.C. Cobb's - Whiskey Diablo</t>
        </is>
      </c>
      <c r="C1092" s="11" t="n">
        <v>100</v>
      </c>
      <c r="D1092" t="n">
        <v>1290</v>
      </c>
      <c r="E1092" t="inlineStr">
        <is>
          <t>Undeposited Funds</t>
        </is>
      </c>
      <c r="F1092" t="inlineStr">
        <is>
          <t>Payment</t>
        </is>
      </c>
      <c r="M1092" t="inlineStr">
        <is>
          <t>https://qbo.intuit.com/app/recvpayment?txnId=864</t>
        </is>
      </c>
    </row>
    <row r="1093">
      <c r="A1093" s="49" t="n">
        <v>46029</v>
      </c>
      <c r="B1093" t="inlineStr">
        <is>
          <t>D.C. Cobb's - Whiskey Diablo</t>
        </is>
      </c>
      <c r="C1093" s="11" t="n">
        <v>-100</v>
      </c>
      <c r="D1093" t="n">
        <v>1100</v>
      </c>
      <c r="E1093" t="inlineStr">
        <is>
          <t>Accounts Receivable (A/R)</t>
        </is>
      </c>
      <c r="F1093" t="inlineStr">
        <is>
          <t>Payment</t>
        </is>
      </c>
      <c r="M1093" t="inlineStr">
        <is>
          <t>https://qbo.intuit.com/app/recvpayment?txnId=864</t>
        </is>
      </c>
    </row>
    <row r="1094">
      <c r="A1094" s="49" t="n">
        <v>46029</v>
      </c>
      <c r="B1094" t="inlineStr">
        <is>
          <t>D.C. Cobb's - East Dundee</t>
        </is>
      </c>
      <c r="C1094" s="11" t="n">
        <v>100</v>
      </c>
      <c r="D1094" t="n">
        <v>1290</v>
      </c>
      <c r="E1094" t="inlineStr">
        <is>
          <t>Undeposited Funds</t>
        </is>
      </c>
      <c r="F1094" t="inlineStr">
        <is>
          <t>Payment</t>
        </is>
      </c>
      <c r="M1094" t="inlineStr">
        <is>
          <t>https://qbo.intuit.com/app/recvpayment?txnId=862</t>
        </is>
      </c>
    </row>
    <row r="1095">
      <c r="A1095" s="49" t="n">
        <v>46029</v>
      </c>
      <c r="B1095" t="inlineStr">
        <is>
          <t>D.C. Cobb's - East Dundee</t>
        </is>
      </c>
      <c r="C1095" s="11" t="n">
        <v>-100</v>
      </c>
      <c r="D1095" t="n">
        <v>1100</v>
      </c>
      <c r="E1095" t="inlineStr">
        <is>
          <t>Accounts Receivable (A/R)</t>
        </is>
      </c>
      <c r="F1095" t="inlineStr">
        <is>
          <t>Payment</t>
        </is>
      </c>
      <c r="M1095" t="inlineStr">
        <is>
          <t>https://qbo.intuit.com/app/recvpayment?txnId=862</t>
        </is>
      </c>
    </row>
    <row r="1096">
      <c r="A1096" s="49" t="n">
        <v>46028</v>
      </c>
      <c r="B1096" t="inlineStr">
        <is>
          <t>Amagi</t>
        </is>
      </c>
      <c r="C1096" s="11" t="n">
        <v>-0.1</v>
      </c>
      <c r="D1096" t="n">
        <v>1100</v>
      </c>
      <c r="E1096" t="inlineStr">
        <is>
          <t>Accounts Receivable (A/R)</t>
        </is>
      </c>
      <c r="F1096" t="inlineStr">
        <is>
          <t>Payment</t>
        </is>
      </c>
      <c r="M1096" t="inlineStr">
        <is>
          <t>https://qbo.intuit.com/app/recvpayment?txnId=871</t>
        </is>
      </c>
    </row>
    <row r="1097">
      <c r="A1097" s="49" t="n">
        <v>46028</v>
      </c>
      <c r="B1097" t="inlineStr">
        <is>
          <t>Amagi</t>
        </is>
      </c>
      <c r="C1097" s="11" t="n">
        <v>0.1</v>
      </c>
      <c r="D1097" t="n">
        <v>1010</v>
      </c>
      <c r="E1097" t="inlineStr">
        <is>
          <t>LOOP TV Main Checking (5210) - 1</t>
        </is>
      </c>
      <c r="F1097" t="inlineStr">
        <is>
          <t>Payment</t>
        </is>
      </c>
      <c r="M1097" t="inlineStr">
        <is>
          <t>https://qbo.intuit.com/app/recvpayment?txnId=871</t>
        </is>
      </c>
    </row>
    <row r="1098">
      <c r="A1098" s="49" t="n">
        <v>46028</v>
      </c>
      <c r="B1098" t="inlineStr">
        <is>
          <t>ISTOCKPHOTO</t>
        </is>
      </c>
      <c r="C1098" s="11" t="n">
        <v>60</v>
      </c>
      <c r="E1098" t="inlineStr">
        <is>
          <t>Web &amp; Digital Expenses:Digital Marketing Expense</t>
        </is>
      </c>
      <c r="F1098" t="inlineStr">
        <is>
          <t>Purchase</t>
        </is>
      </c>
      <c r="M1098" t="inlineStr">
        <is>
          <t>https://qbo.intuit.com/app/expense?txnId=980</t>
        </is>
      </c>
    </row>
    <row r="1099">
      <c r="A1099" s="49" t="n">
        <v>46028</v>
      </c>
      <c r="B1099" t="inlineStr">
        <is>
          <t>ISTOCKPHOTO</t>
        </is>
      </c>
      <c r="C1099" s="11" t="n">
        <v>-60</v>
      </c>
      <c r="D1099" t="n">
        <v>1010</v>
      </c>
      <c r="E1099" t="inlineStr">
        <is>
          <t>LOOP TV Main Checking (5210) - 1</t>
        </is>
      </c>
      <c r="F1099" t="inlineStr">
        <is>
          <t>Purchase</t>
        </is>
      </c>
      <c r="M1099" t="inlineStr">
        <is>
          <t>https://qbo.intuit.com/app/expense?txnId=980</t>
        </is>
      </c>
    </row>
    <row r="1100">
      <c r="A1100" s="49" t="n">
        <v>46028</v>
      </c>
      <c r="B1100" t="inlineStr">
        <is>
          <t>Amagi</t>
        </is>
      </c>
      <c r="C1100" s="11" t="n">
        <v>-20251.46</v>
      </c>
      <c r="D1100" t="n">
        <v>1100</v>
      </c>
      <c r="E1100" t="inlineStr">
        <is>
          <t>Accounts Receivable (A/R)</t>
        </is>
      </c>
      <c r="F1100" t="inlineStr">
        <is>
          <t>Payment</t>
        </is>
      </c>
      <c r="M1100" t="inlineStr">
        <is>
          <t>https://qbo.intuit.com/app/recvpayment?txnId=840</t>
        </is>
      </c>
    </row>
    <row r="1101">
      <c r="A1101" s="49" t="n">
        <v>46028</v>
      </c>
      <c r="B1101" t="inlineStr">
        <is>
          <t>Amagi</t>
        </is>
      </c>
      <c r="C1101" s="11" t="n">
        <v>20251.46</v>
      </c>
      <c r="D1101" t="n">
        <v>1010</v>
      </c>
      <c r="E1101" t="inlineStr">
        <is>
          <t>LOOP TV Main Checking (5210) - 1</t>
        </is>
      </c>
      <c r="F1101" t="inlineStr">
        <is>
          <t>Payment</t>
        </is>
      </c>
      <c r="M1101" t="inlineStr">
        <is>
          <t>https://qbo.intuit.com/app/recvpayment?txnId=840</t>
        </is>
      </c>
    </row>
    <row r="1102">
      <c r="A1102" s="49" t="n">
        <v>46028</v>
      </c>
      <c r="B1102" t="inlineStr">
        <is>
          <t>ISTOCKPHOTO</t>
        </is>
      </c>
      <c r="C1102" s="11" t="n">
        <v>220</v>
      </c>
      <c r="E1102" t="inlineStr">
        <is>
          <t>Web &amp; Digital Expenses:Digital Marketing Expense</t>
        </is>
      </c>
      <c r="F1102" t="inlineStr">
        <is>
          <t>Purchase</t>
        </is>
      </c>
      <c r="M1102" t="inlineStr">
        <is>
          <t>https://qbo.intuit.com/app/expense?txnId=981</t>
        </is>
      </c>
    </row>
    <row r="1103">
      <c r="A1103" s="49" t="n">
        <v>46028</v>
      </c>
      <c r="B1103" t="inlineStr">
        <is>
          <t>ISTOCKPHOTO</t>
        </is>
      </c>
      <c r="C1103" s="11" t="n">
        <v>-220</v>
      </c>
      <c r="D1103" t="n">
        <v>1010</v>
      </c>
      <c r="E1103" t="inlineStr">
        <is>
          <t>LOOP TV Main Checking (5210) - 1</t>
        </is>
      </c>
      <c r="F1103" t="inlineStr">
        <is>
          <t>Purchase</t>
        </is>
      </c>
      <c r="M1103" t="inlineStr">
        <is>
          <t>https://qbo.intuit.com/app/expense?txnId=981</t>
        </is>
      </c>
    </row>
    <row r="1104">
      <c r="A1104" s="49" t="n">
        <v>46028</v>
      </c>
      <c r="B1104" t="inlineStr">
        <is>
          <t>Crystal Buss</t>
        </is>
      </c>
      <c r="C1104" s="11" t="n">
        <v>2562.74</v>
      </c>
      <c r="D1104" t="n">
        <v>2000</v>
      </c>
      <c r="E1104" t="inlineStr">
        <is>
          <t>Accounts Payable (A/P)</t>
        </is>
      </c>
      <c r="F1104" t="inlineStr">
        <is>
          <t>BillPayment</t>
        </is>
      </c>
      <c r="G1104" t="inlineStr">
        <is>
          <t>DD</t>
        </is>
      </c>
      <c r="M1104" t="inlineStr">
        <is>
          <t>https://qbo.intuit.com/app/billpayment?txnId=818</t>
        </is>
      </c>
    </row>
    <row r="1105">
      <c r="A1105" s="49" t="n">
        <v>46028</v>
      </c>
      <c r="B1105" t="inlineStr">
        <is>
          <t>Crystal Buss</t>
        </is>
      </c>
      <c r="C1105" s="11" t="n">
        <v>-2562.74</v>
      </c>
      <c r="D1105" t="n">
        <v>1010</v>
      </c>
      <c r="E1105" t="inlineStr">
        <is>
          <t>LOOP TV Main Checking (5210) - 1</t>
        </is>
      </c>
      <c r="F1105" t="inlineStr">
        <is>
          <t>BillPayment</t>
        </is>
      </c>
      <c r="G1105" t="inlineStr">
        <is>
          <t>DD</t>
        </is>
      </c>
      <c r="M1105" t="inlineStr">
        <is>
          <t>https://qbo.intuit.com/app/billpayment?txnId=818</t>
        </is>
      </c>
    </row>
    <row r="1106">
      <c r="A1106" s="49" t="n">
        <v>46027</v>
      </c>
      <c r="B1106" t="inlineStr">
        <is>
          <t>Miranda Lambert’s Casa Rosa</t>
        </is>
      </c>
      <c r="C1106" s="11" t="n">
        <v>-150</v>
      </c>
      <c r="D1106" t="n">
        <v>4010</v>
      </c>
      <c r="E1106" t="inlineStr">
        <is>
          <t>Sales:SVOD Revenue</t>
        </is>
      </c>
      <c r="F1106" t="inlineStr">
        <is>
          <t>Invoice</t>
        </is>
      </c>
      <c r="G1106" t="inlineStr">
        <is>
          <t>INV112602</t>
        </is>
      </c>
      <c r="M1106" t="inlineStr">
        <is>
          <t>https://qbo.intuit.com/app/invoice?txnId=824</t>
        </is>
      </c>
    </row>
    <row r="1107">
      <c r="A1107" s="49" t="n">
        <v>46027</v>
      </c>
      <c r="B1107" t="inlineStr">
        <is>
          <t>Miranda Lambert’s Casa Rosa</t>
        </is>
      </c>
      <c r="C1107" s="11" t="n">
        <v>162.56</v>
      </c>
      <c r="D1107" t="n">
        <v>1100</v>
      </c>
      <c r="E1107" t="inlineStr">
        <is>
          <t>Accounts Receivable (A/R)</t>
        </is>
      </c>
      <c r="F1107" t="inlineStr">
        <is>
          <t>Invoice</t>
        </is>
      </c>
      <c r="G1107" t="inlineStr">
        <is>
          <t>INV112602</t>
        </is>
      </c>
      <c r="M1107" t="inlineStr">
        <is>
          <t>https://qbo.intuit.com/app/invoice?txnId=824</t>
        </is>
      </c>
    </row>
    <row r="1108">
      <c r="A1108" s="49" t="n">
        <v>46027</v>
      </c>
      <c r="B1108" t="inlineStr">
        <is>
          <t>Miranda Lambert’s Casa Rosa</t>
        </is>
      </c>
      <c r="C1108" s="11" t="n">
        <v>-12.56</v>
      </c>
      <c r="D1108" t="n">
        <v>2840</v>
      </c>
      <c r="E1108" t="inlineStr">
        <is>
          <t>Sales &amp; Use Tax Payable:Nevada Department of Taxation Payable</t>
        </is>
      </c>
      <c r="F1108" t="inlineStr">
        <is>
          <t>Invoice</t>
        </is>
      </c>
      <c r="G1108" t="inlineStr">
        <is>
          <t>INV112602</t>
        </is>
      </c>
      <c r="M1108" t="inlineStr">
        <is>
          <t>https://qbo.intuit.com/app/invoice?txnId=824</t>
        </is>
      </c>
    </row>
    <row r="1109">
      <c r="A1109" s="49" t="n">
        <v>46027</v>
      </c>
      <c r="B1109" t="inlineStr">
        <is>
          <t>nStudio</t>
        </is>
      </c>
      <c r="C1109" s="11" t="n">
        <v>9266.66</v>
      </c>
      <c r="D1109" t="n">
        <v>2000</v>
      </c>
      <c r="E1109" t="inlineStr">
        <is>
          <t>Accounts Payable (A/P)</t>
        </is>
      </c>
      <c r="F1109" t="inlineStr">
        <is>
          <t>BillPayment</t>
        </is>
      </c>
      <c r="M1109" t="inlineStr">
        <is>
          <t>https://qbo.intuit.com/app/billpayment?txnId=1300000051</t>
        </is>
      </c>
    </row>
    <row r="1110">
      <c r="A1110" s="49" t="n">
        <v>46027</v>
      </c>
      <c r="B1110" t="inlineStr">
        <is>
          <t>nStudio</t>
        </is>
      </c>
      <c r="C1110" s="11" t="n">
        <v>-9266.66</v>
      </c>
      <c r="D1110" t="n">
        <v>1010</v>
      </c>
      <c r="E1110" t="inlineStr">
        <is>
          <t>LOOP TV Main Checking (5210) - 1</t>
        </is>
      </c>
      <c r="F1110" t="inlineStr">
        <is>
          <t>BillPayment</t>
        </is>
      </c>
      <c r="M1110" t="inlineStr">
        <is>
          <t>https://qbo.intuit.com/app/billpayment?txnId=1300000051</t>
        </is>
      </c>
    </row>
    <row r="1111">
      <c r="A1111" s="49" t="n">
        <v>46027</v>
      </c>
      <c r="B1111" t="inlineStr">
        <is>
          <t>Adriatic Strategy Group LLC</t>
        </is>
      </c>
      <c r="C1111" s="11" t="n">
        <v>12400</v>
      </c>
      <c r="D1111" t="n">
        <v>2000</v>
      </c>
      <c r="E1111" t="inlineStr">
        <is>
          <t>Accounts Payable (A/P)</t>
        </is>
      </c>
      <c r="F1111" t="inlineStr">
        <is>
          <t>BillPayment</t>
        </is>
      </c>
      <c r="G1111" t="inlineStr">
        <is>
          <t>DD</t>
        </is>
      </c>
      <c r="M1111" t="inlineStr">
        <is>
          <t>https://qbo.intuit.com/app/billpayment?txnId=782</t>
        </is>
      </c>
    </row>
    <row r="1112">
      <c r="A1112" s="49" t="n">
        <v>46027</v>
      </c>
      <c r="B1112" t="inlineStr">
        <is>
          <t>Adriatic Strategy Group LLC</t>
        </is>
      </c>
      <c r="C1112" s="11" t="n">
        <v>-12400</v>
      </c>
      <c r="D1112" t="n">
        <v>1010</v>
      </c>
      <c r="E1112" t="inlineStr">
        <is>
          <t>LOOP TV Main Checking (5210) - 1</t>
        </is>
      </c>
      <c r="F1112" t="inlineStr">
        <is>
          <t>BillPayment</t>
        </is>
      </c>
      <c r="G1112" t="inlineStr">
        <is>
          <t>DD</t>
        </is>
      </c>
      <c r="M1112" t="inlineStr">
        <is>
          <t>https://qbo.intuit.com/app/billpayment?txnId=782</t>
        </is>
      </c>
    </row>
    <row r="1113">
      <c r="A1113" s="49" t="n">
        <v>46027</v>
      </c>
      <c r="B1113" t="inlineStr">
        <is>
          <t>Intuit</t>
        </is>
      </c>
      <c r="C1113" s="11" t="n">
        <v>373.26</v>
      </c>
      <c r="E1113" t="inlineStr">
        <is>
          <t>Intuit Fees</t>
        </is>
      </c>
      <c r="F1113" t="inlineStr">
        <is>
          <t>Purchase</t>
        </is>
      </c>
      <c r="M1113" t="inlineStr">
        <is>
          <t>https://qbo.intuit.com/app/expense?txnId=958</t>
        </is>
      </c>
    </row>
    <row r="1114">
      <c r="A1114" s="49" t="n">
        <v>46027</v>
      </c>
      <c r="B1114" t="inlineStr">
        <is>
          <t>Intuit</t>
        </is>
      </c>
      <c r="C1114" s="11" t="n">
        <v>-373.26</v>
      </c>
      <c r="D1114" t="n">
        <v>1010</v>
      </c>
      <c r="E1114" t="inlineStr">
        <is>
          <t>LOOP TV Main Checking (5210) - 1</t>
        </is>
      </c>
      <c r="F1114" t="inlineStr">
        <is>
          <t>Purchase</t>
        </is>
      </c>
      <c r="M1114" t="inlineStr">
        <is>
          <t>https://qbo.intuit.com/app/expense?txnId=958</t>
        </is>
      </c>
    </row>
    <row r="1115">
      <c r="A1115" s="49" t="n">
        <v>46027</v>
      </c>
      <c r="B1115" t="inlineStr">
        <is>
          <t>NeuralFrames</t>
        </is>
      </c>
      <c r="C1115" s="11" t="n">
        <v>39</v>
      </c>
      <c r="D1115" t="n">
        <v>6320</v>
      </c>
      <c r="E1115" t="inlineStr">
        <is>
          <t>Web &amp; Digital Expenses:Software &amp; Apps</t>
        </is>
      </c>
      <c r="F1115" t="inlineStr">
        <is>
          <t>Purchase</t>
        </is>
      </c>
      <c r="I1115" t="inlineStr">
        <is>
          <t>SaaS &amp; Software Tools</t>
        </is>
      </c>
      <c r="J1115" t="inlineStr">
        <is>
          <t>PRODUCT &amp; DESIGN:Product Management &amp; Design</t>
        </is>
      </c>
      <c r="M1115" t="inlineStr">
        <is>
          <t>https://qbo.intuit.com/app/expense?txnId=978</t>
        </is>
      </c>
    </row>
    <row r="1116">
      <c r="A1116" s="49" t="n">
        <v>46027</v>
      </c>
      <c r="B1116" t="inlineStr">
        <is>
          <t>NeuralFrames</t>
        </is>
      </c>
      <c r="C1116" s="11" t="n">
        <v>-39</v>
      </c>
      <c r="D1116" t="n">
        <v>1010</v>
      </c>
      <c r="E1116" t="inlineStr">
        <is>
          <t>LOOP TV Main Checking (5210) - 1</t>
        </is>
      </c>
      <c r="F1116" t="inlineStr">
        <is>
          <t>Purchase</t>
        </is>
      </c>
      <c r="M1116" t="inlineStr">
        <is>
          <t>https://qbo.intuit.com/app/expense?txnId=978</t>
        </is>
      </c>
    </row>
    <row r="1117">
      <c r="A1117" s="49" t="n">
        <v>46027</v>
      </c>
      <c r="B1117" t="inlineStr">
        <is>
          <t>Kristin Hague</t>
        </is>
      </c>
      <c r="C1117" s="11" t="n">
        <v>15000</v>
      </c>
      <c r="D1117" t="n">
        <v>2000</v>
      </c>
      <c r="E1117" t="inlineStr">
        <is>
          <t>Accounts Payable (A/P)</t>
        </is>
      </c>
      <c r="F1117" t="inlineStr">
        <is>
          <t>BillPayment</t>
        </is>
      </c>
      <c r="G1117" t="inlineStr">
        <is>
          <t>DD</t>
        </is>
      </c>
      <c r="M1117" t="inlineStr">
        <is>
          <t>https://qbo.intuit.com/app/billpayment?txnId=777</t>
        </is>
      </c>
    </row>
    <row r="1118">
      <c r="A1118" s="49" t="n">
        <v>46027</v>
      </c>
      <c r="B1118" t="inlineStr">
        <is>
          <t>Kristin Hague</t>
        </is>
      </c>
      <c r="C1118" s="11" t="n">
        <v>-15000</v>
      </c>
      <c r="D1118" t="n">
        <v>1010</v>
      </c>
      <c r="E1118" t="inlineStr">
        <is>
          <t>LOOP TV Main Checking (5210) - 1</t>
        </is>
      </c>
      <c r="F1118" t="inlineStr">
        <is>
          <t>BillPayment</t>
        </is>
      </c>
      <c r="G1118" t="inlineStr">
        <is>
          <t>DD</t>
        </is>
      </c>
      <c r="M1118" t="inlineStr">
        <is>
          <t>https://qbo.intuit.com/app/billpayment?txnId=777</t>
        </is>
      </c>
    </row>
    <row r="1119">
      <c r="A1119" s="49" t="n">
        <v>46027</v>
      </c>
      <c r="B1119" t="inlineStr">
        <is>
          <t>Public Storage</t>
        </is>
      </c>
      <c r="C1119" s="11" t="n">
        <v>484</v>
      </c>
      <c r="D1119" t="n">
        <v>6165</v>
      </c>
      <c r="E1119" t="inlineStr">
        <is>
          <t>Adminstrative Expenses:Storage Fees</t>
        </is>
      </c>
      <c r="F1119" t="inlineStr">
        <is>
          <t>Purchase</t>
        </is>
      </c>
      <c r="I1119" t="inlineStr">
        <is>
          <t>Facilities &amp; Admin</t>
        </is>
      </c>
      <c r="J1119" t="inlineStr">
        <is>
          <t>TECHNOLOGY &amp; OPERATIONS:Device &amp; Logistics</t>
        </is>
      </c>
      <c r="M1119" t="inlineStr">
        <is>
          <t>https://qbo.intuit.com/app/expense?txnId=977</t>
        </is>
      </c>
    </row>
    <row r="1120">
      <c r="A1120" s="49" t="n">
        <v>46027</v>
      </c>
      <c r="B1120" t="inlineStr">
        <is>
          <t>Public Storage</t>
        </is>
      </c>
      <c r="C1120" s="11" t="n">
        <v>-484</v>
      </c>
      <c r="D1120" t="n">
        <v>1010</v>
      </c>
      <c r="E1120" t="inlineStr">
        <is>
          <t>LOOP TV Main Checking (5210) - 1</t>
        </is>
      </c>
      <c r="F1120" t="inlineStr">
        <is>
          <t>Purchase</t>
        </is>
      </c>
      <c r="M1120" t="inlineStr">
        <is>
          <t>https://qbo.intuit.com/app/expense?txnId=977</t>
        </is>
      </c>
    </row>
    <row r="1121">
      <c r="A1121" s="49" t="n">
        <v>46027</v>
      </c>
      <c r="B1121" t="inlineStr">
        <is>
          <t>Google LLC</t>
        </is>
      </c>
      <c r="C1121" s="11" t="n">
        <v>1955.84</v>
      </c>
      <c r="D1121" t="n">
        <v>5130</v>
      </c>
      <c r="E1121" t="inlineStr">
        <is>
          <t>Cost of Goods Sold:Web Hosting Services</t>
        </is>
      </c>
      <c r="F1121" t="inlineStr">
        <is>
          <t>Purchase</t>
        </is>
      </c>
      <c r="I1121" t="inlineStr">
        <is>
          <t>SaaS &amp; Software Tools</t>
        </is>
      </c>
      <c r="J1121" t="inlineStr">
        <is>
          <t>COST OF REVENUE:Streaming &amp; Infrastructure</t>
        </is>
      </c>
      <c r="K1121" t="inlineStr">
        <is>
          <t>Direct Ad Sales</t>
        </is>
      </c>
      <c r="M1121" t="inlineStr">
        <is>
          <t>https://qbo.intuit.com/app/expense?txnId=975</t>
        </is>
      </c>
    </row>
    <row r="1122">
      <c r="A1122" s="49" t="n">
        <v>46027</v>
      </c>
      <c r="B1122" t="inlineStr">
        <is>
          <t>Google LLC</t>
        </is>
      </c>
      <c r="C1122" s="11" t="n">
        <v>-1955.84</v>
      </c>
      <c r="D1122" t="n">
        <v>1010</v>
      </c>
      <c r="E1122" t="inlineStr">
        <is>
          <t>LOOP TV Main Checking (5210) - 1</t>
        </is>
      </c>
      <c r="F1122" t="inlineStr">
        <is>
          <t>Purchase</t>
        </is>
      </c>
      <c r="M1122" t="inlineStr">
        <is>
          <t>https://qbo.intuit.com/app/expense?txnId=975</t>
        </is>
      </c>
    </row>
    <row r="1123">
      <c r="A1123" s="49" t="n">
        <v>46027</v>
      </c>
      <c r="B1123" t="inlineStr">
        <is>
          <t>Adriatic Strategy Group LLC</t>
        </is>
      </c>
      <c r="C1123" s="11" t="n">
        <v>0</v>
      </c>
      <c r="F1123" t="inlineStr">
        <is>
          <t>BillPayment</t>
        </is>
      </c>
      <c r="G1123" t="inlineStr">
        <is>
          <t>DD</t>
        </is>
      </c>
      <c r="M1123" t="inlineStr">
        <is>
          <t>https://qbo.intuit.com/app/billpayment?txnId=779</t>
        </is>
      </c>
    </row>
    <row r="1124">
      <c r="A1124" s="49" t="n">
        <v>46027</v>
      </c>
      <c r="B1124" t="inlineStr">
        <is>
          <t>Sun Diner - Gatlinburg</t>
        </is>
      </c>
      <c r="C1124" s="11" t="n">
        <v>-150</v>
      </c>
      <c r="D1124" t="n">
        <v>4010</v>
      </c>
      <c r="E1124" t="inlineStr">
        <is>
          <t>Sales:SVOD Revenue</t>
        </is>
      </c>
      <c r="F1124" t="inlineStr">
        <is>
          <t>Invoice</t>
        </is>
      </c>
      <c r="G1124" t="inlineStr">
        <is>
          <t>INV112603</t>
        </is>
      </c>
      <c r="M1124" t="inlineStr">
        <is>
          <t>https://qbo.intuit.com/app/invoice?txnId=825</t>
        </is>
      </c>
    </row>
    <row r="1125">
      <c r="A1125" s="49" t="n">
        <v>46027</v>
      </c>
      <c r="B1125" t="inlineStr">
        <is>
          <t>Sun Diner - Gatlinburg</t>
        </is>
      </c>
      <c r="C1125" s="11" t="n">
        <v>162.56</v>
      </c>
      <c r="D1125" t="n">
        <v>1100</v>
      </c>
      <c r="E1125" t="inlineStr">
        <is>
          <t>Accounts Receivable (A/R)</t>
        </is>
      </c>
      <c r="F1125" t="inlineStr">
        <is>
          <t>Invoice</t>
        </is>
      </c>
      <c r="G1125" t="inlineStr">
        <is>
          <t>INV112603</t>
        </is>
      </c>
      <c r="M1125" t="inlineStr">
        <is>
          <t>https://qbo.intuit.com/app/invoice?txnId=825</t>
        </is>
      </c>
    </row>
    <row r="1126">
      <c r="A1126" s="49" t="n">
        <v>46027</v>
      </c>
      <c r="B1126" t="inlineStr">
        <is>
          <t>Sun Diner - Gatlinburg</t>
        </is>
      </c>
      <c r="C1126" s="11" t="n">
        <v>-12.56</v>
      </c>
      <c r="D1126" t="n">
        <v>2840</v>
      </c>
      <c r="E1126" t="inlineStr">
        <is>
          <t>Sales &amp; Use Tax Payable:Nevada Department of Taxation Payable</t>
        </is>
      </c>
      <c r="F1126" t="inlineStr">
        <is>
          <t>Invoice</t>
        </is>
      </c>
      <c r="G1126" t="inlineStr">
        <is>
          <t>INV112603</t>
        </is>
      </c>
      <c r="M1126" t="inlineStr">
        <is>
          <t>https://qbo.intuit.com/app/invoice?txnId=825</t>
        </is>
      </c>
    </row>
    <row r="1127">
      <c r="A1127" s="49" t="n">
        <v>46027</v>
      </c>
      <c r="B1127" t="inlineStr">
        <is>
          <t>Sonobi Inc.</t>
        </is>
      </c>
      <c r="C1127" s="11" t="n">
        <v>-1071.89</v>
      </c>
      <c r="D1127" t="n">
        <v>1100</v>
      </c>
      <c r="E1127" t="inlineStr">
        <is>
          <t>Accounts Receivable (A/R)</t>
        </is>
      </c>
      <c r="F1127" t="inlineStr">
        <is>
          <t>Payment</t>
        </is>
      </c>
      <c r="M1127" t="inlineStr">
        <is>
          <t>https://qbo.intuit.com/app/recvpayment?txnId=861</t>
        </is>
      </c>
    </row>
    <row r="1128">
      <c r="A1128" s="49" t="n">
        <v>46027</v>
      </c>
      <c r="B1128" t="inlineStr">
        <is>
          <t>Sonobi Inc.</t>
        </is>
      </c>
      <c r="C1128" s="11" t="n">
        <v>1071.89</v>
      </c>
      <c r="D1128" t="n">
        <v>1010</v>
      </c>
      <c r="E1128" t="inlineStr">
        <is>
          <t>LOOP TV Main Checking (5210) - 1</t>
        </is>
      </c>
      <c r="F1128" t="inlineStr">
        <is>
          <t>Payment</t>
        </is>
      </c>
      <c r="M1128" t="inlineStr">
        <is>
          <t>https://qbo.intuit.com/app/recvpayment?txnId=861</t>
        </is>
      </c>
    </row>
    <row r="1129">
      <c r="A1129" s="49" t="n">
        <v>46027</v>
      </c>
      <c r="B1129" t="inlineStr">
        <is>
          <t>MacWorks (Craig)</t>
        </is>
      </c>
      <c r="C1129" s="11" t="n">
        <v>14398.02</v>
      </c>
      <c r="D1129" t="n">
        <v>2000</v>
      </c>
      <c r="E1129" t="inlineStr">
        <is>
          <t>Accounts Payable (A/P)</t>
        </is>
      </c>
      <c r="F1129" t="inlineStr">
        <is>
          <t>BillPayment</t>
        </is>
      </c>
      <c r="G1129" t="inlineStr">
        <is>
          <t>DD</t>
        </is>
      </c>
      <c r="M1129" t="inlineStr">
        <is>
          <t>https://qbo.intuit.com/app/billpayment?txnId=778</t>
        </is>
      </c>
    </row>
    <row r="1130">
      <c r="A1130" s="49" t="n">
        <v>46027</v>
      </c>
      <c r="B1130" t="inlineStr">
        <is>
          <t>MacWorks (Craig)</t>
        </is>
      </c>
      <c r="C1130" s="11" t="n">
        <v>-14398.02</v>
      </c>
      <c r="D1130" t="n">
        <v>1010</v>
      </c>
      <c r="E1130" t="inlineStr">
        <is>
          <t>LOOP TV Main Checking (5210) - 1</t>
        </is>
      </c>
      <c r="F1130" t="inlineStr">
        <is>
          <t>BillPayment</t>
        </is>
      </c>
      <c r="G1130" t="inlineStr">
        <is>
          <t>DD</t>
        </is>
      </c>
      <c r="M1130" t="inlineStr">
        <is>
          <t>https://qbo.intuit.com/app/billpayment?txnId=778</t>
        </is>
      </c>
    </row>
    <row r="1131">
      <c r="A1131" s="49" t="n">
        <v>46027</v>
      </c>
      <c r="B1131" t="inlineStr">
        <is>
          <t>Zoom Communications, Inc</t>
        </is>
      </c>
      <c r="C1131" s="11" t="n">
        <v>471.59</v>
      </c>
      <c r="D1131" t="n">
        <v>6320</v>
      </c>
      <c r="E1131" t="inlineStr">
        <is>
          <t>Web &amp; Digital Expenses:Software &amp; Apps</t>
        </is>
      </c>
      <c r="F1131" t="inlineStr">
        <is>
          <t>Purchase</t>
        </is>
      </c>
      <c r="I1131" t="inlineStr">
        <is>
          <t>SaaS &amp; Software Tools</t>
        </is>
      </c>
      <c r="J1131" t="inlineStr">
        <is>
          <t>GENERAL &amp; ADMINISTRATIVE:Office &amp; Administration</t>
        </is>
      </c>
      <c r="M1131" t="inlineStr">
        <is>
          <t>https://qbo.intuit.com/app/expense?txnId=976</t>
        </is>
      </c>
    </row>
    <row r="1132">
      <c r="A1132" s="49" t="n">
        <v>46027</v>
      </c>
      <c r="B1132" t="inlineStr">
        <is>
          <t>Zoom Communications, Inc</t>
        </is>
      </c>
      <c r="C1132" s="11" t="n">
        <v>-471.59</v>
      </c>
      <c r="D1132" t="n">
        <v>1010</v>
      </c>
      <c r="E1132" t="inlineStr">
        <is>
          <t>LOOP TV Main Checking (5210) - 1</t>
        </is>
      </c>
      <c r="F1132" t="inlineStr">
        <is>
          <t>Purchase</t>
        </is>
      </c>
      <c r="M1132" t="inlineStr">
        <is>
          <t>https://qbo.intuit.com/app/expense?txnId=976</t>
        </is>
      </c>
    </row>
    <row r="1133">
      <c r="A1133" s="49" t="n">
        <v>46026</v>
      </c>
      <c r="B1133" t="inlineStr">
        <is>
          <t>D.C. Cobb's - Huntley</t>
        </is>
      </c>
      <c r="C1133" s="11" t="n">
        <v>-100</v>
      </c>
      <c r="D1133" t="n">
        <v>4010</v>
      </c>
      <c r="E1133" t="inlineStr">
        <is>
          <t>Sales:SVOD Revenue</t>
        </is>
      </c>
      <c r="F1133" t="inlineStr">
        <is>
          <t>Invoice</t>
        </is>
      </c>
      <c r="G1133" t="inlineStr">
        <is>
          <t>INV112594</t>
        </is>
      </c>
      <c r="M1133" t="inlineStr">
        <is>
          <t>https://qbo.intuit.com/app/invoice?txnId=799</t>
        </is>
      </c>
    </row>
    <row r="1134">
      <c r="A1134" s="49" t="n">
        <v>46026</v>
      </c>
      <c r="B1134" t="inlineStr">
        <is>
          <t>D.C. Cobb's - Huntley</t>
        </is>
      </c>
      <c r="C1134" s="11" t="n">
        <v>100</v>
      </c>
      <c r="D1134" t="n">
        <v>1100</v>
      </c>
      <c r="E1134" t="inlineStr">
        <is>
          <t>Accounts Receivable (A/R)</t>
        </is>
      </c>
      <c r="F1134" t="inlineStr">
        <is>
          <t>Invoice</t>
        </is>
      </c>
      <c r="G1134" t="inlineStr">
        <is>
          <t>INV112594</t>
        </is>
      </c>
      <c r="M1134" t="inlineStr">
        <is>
          <t>https://qbo.intuit.com/app/invoice?txnId=799</t>
        </is>
      </c>
    </row>
    <row r="1135">
      <c r="A1135" s="49" t="n">
        <v>46026</v>
      </c>
      <c r="B1135" t="inlineStr">
        <is>
          <t>Morgan Wallen's</t>
        </is>
      </c>
      <c r="C1135" s="11" t="n">
        <v>-150</v>
      </c>
      <c r="D1135" t="n">
        <v>4010</v>
      </c>
      <c r="E1135" t="inlineStr">
        <is>
          <t>Sales:SVOD Revenue</t>
        </is>
      </c>
      <c r="F1135" t="inlineStr">
        <is>
          <t>Invoice</t>
        </is>
      </c>
      <c r="G1135" t="inlineStr">
        <is>
          <t>INV112597</t>
        </is>
      </c>
      <c r="M1135" t="inlineStr">
        <is>
          <t>https://qbo.intuit.com/app/invoice?txnId=802</t>
        </is>
      </c>
    </row>
    <row r="1136">
      <c r="A1136" s="49" t="n">
        <v>46026</v>
      </c>
      <c r="B1136" t="inlineStr">
        <is>
          <t>Morgan Wallen's</t>
        </is>
      </c>
      <c r="C1136" s="11" t="n">
        <v>150</v>
      </c>
      <c r="D1136" t="n">
        <v>1100</v>
      </c>
      <c r="E1136" t="inlineStr">
        <is>
          <t>Accounts Receivable (A/R)</t>
        </is>
      </c>
      <c r="F1136" t="inlineStr">
        <is>
          <t>Invoice</t>
        </is>
      </c>
      <c r="G1136" t="inlineStr">
        <is>
          <t>INV112597</t>
        </is>
      </c>
      <c r="M1136" t="inlineStr">
        <is>
          <t>https://qbo.intuit.com/app/invoice?txnId=802</t>
        </is>
      </c>
    </row>
    <row r="1137">
      <c r="A1137" s="49" t="n">
        <v>46026</v>
      </c>
      <c r="B1137" t="inlineStr">
        <is>
          <t>D.C. Cobb's - Hart's Garage</t>
        </is>
      </c>
      <c r="C1137" s="11" t="n">
        <v>-100</v>
      </c>
      <c r="D1137" t="n">
        <v>4010</v>
      </c>
      <c r="E1137" t="inlineStr">
        <is>
          <t>Sales:SVOD Revenue</t>
        </is>
      </c>
      <c r="F1137" t="inlineStr">
        <is>
          <t>Invoice</t>
        </is>
      </c>
      <c r="G1137" t="inlineStr">
        <is>
          <t>INV112593</t>
        </is>
      </c>
      <c r="M1137" t="inlineStr">
        <is>
          <t>https://qbo.intuit.com/app/invoice?txnId=798</t>
        </is>
      </c>
    </row>
    <row r="1138">
      <c r="A1138" s="49" t="n">
        <v>46026</v>
      </c>
      <c r="B1138" t="inlineStr">
        <is>
          <t>D.C. Cobb's - Hart's Garage</t>
        </is>
      </c>
      <c r="C1138" s="11" t="n">
        <v>100</v>
      </c>
      <c r="D1138" t="n">
        <v>1100</v>
      </c>
      <c r="E1138" t="inlineStr">
        <is>
          <t>Accounts Receivable (A/R)</t>
        </is>
      </c>
      <c r="F1138" t="inlineStr">
        <is>
          <t>Invoice</t>
        </is>
      </c>
      <c r="G1138" t="inlineStr">
        <is>
          <t>INV112593</t>
        </is>
      </c>
      <c r="M1138" t="inlineStr">
        <is>
          <t>https://qbo.intuit.com/app/invoice?txnId=798</t>
        </is>
      </c>
    </row>
    <row r="1139">
      <c r="A1139" s="49" t="n">
        <v>46026</v>
      </c>
      <c r="B1139" t="inlineStr">
        <is>
          <t>D.C. Cobb's - Whiskey Diablo</t>
        </is>
      </c>
      <c r="C1139" s="11" t="n">
        <v>-100</v>
      </c>
      <c r="D1139" t="n">
        <v>4010</v>
      </c>
      <c r="E1139" t="inlineStr">
        <is>
          <t>Sales:SVOD Revenue</t>
        </is>
      </c>
      <c r="F1139" t="inlineStr">
        <is>
          <t>Invoice</t>
        </is>
      </c>
      <c r="G1139" t="inlineStr">
        <is>
          <t>INV112596</t>
        </is>
      </c>
      <c r="M1139" t="inlineStr">
        <is>
          <t>https://qbo.intuit.com/app/invoice?txnId=801</t>
        </is>
      </c>
    </row>
    <row r="1140">
      <c r="A1140" s="49" t="n">
        <v>46026</v>
      </c>
      <c r="B1140" t="inlineStr">
        <is>
          <t>D.C. Cobb's - Whiskey Diablo</t>
        </is>
      </c>
      <c r="C1140" s="11" t="n">
        <v>100</v>
      </c>
      <c r="D1140" t="n">
        <v>1100</v>
      </c>
      <c r="E1140" t="inlineStr">
        <is>
          <t>Accounts Receivable (A/R)</t>
        </is>
      </c>
      <c r="F1140" t="inlineStr">
        <is>
          <t>Invoice</t>
        </is>
      </c>
      <c r="G1140" t="inlineStr">
        <is>
          <t>INV112596</t>
        </is>
      </c>
      <c r="M1140" t="inlineStr">
        <is>
          <t>https://qbo.intuit.com/app/invoice?txnId=801</t>
        </is>
      </c>
    </row>
    <row r="1141">
      <c r="A1141" s="49" t="n">
        <v>46026</v>
      </c>
      <c r="B1141" t="inlineStr">
        <is>
          <t>OYO Hotel &amp; Casino</t>
        </is>
      </c>
      <c r="C1141" s="11" t="n">
        <v>-150</v>
      </c>
      <c r="D1141" t="n">
        <v>4010</v>
      </c>
      <c r="E1141" t="inlineStr">
        <is>
          <t>Sales:SVOD Revenue</t>
        </is>
      </c>
      <c r="F1141" t="inlineStr">
        <is>
          <t>Invoice</t>
        </is>
      </c>
      <c r="G1141" t="inlineStr">
        <is>
          <t>INV112599</t>
        </is>
      </c>
      <c r="M1141" t="inlineStr">
        <is>
          <t>https://qbo.intuit.com/app/invoice?txnId=804</t>
        </is>
      </c>
    </row>
    <row r="1142">
      <c r="A1142" s="49" t="n">
        <v>46026</v>
      </c>
      <c r="B1142" t="inlineStr">
        <is>
          <t>OYO Hotel &amp; Casino</t>
        </is>
      </c>
      <c r="C1142" s="11" t="n">
        <v>150</v>
      </c>
      <c r="D1142" t="n">
        <v>1100</v>
      </c>
      <c r="E1142" t="inlineStr">
        <is>
          <t>Accounts Receivable (A/R)</t>
        </is>
      </c>
      <c r="F1142" t="inlineStr">
        <is>
          <t>Invoice</t>
        </is>
      </c>
      <c r="G1142" t="inlineStr">
        <is>
          <t>INV112599</t>
        </is>
      </c>
      <c r="M1142" t="inlineStr">
        <is>
          <t>https://qbo.intuit.com/app/invoice?txnId=804</t>
        </is>
      </c>
    </row>
    <row r="1143">
      <c r="A1143" s="49" t="n">
        <v>46026</v>
      </c>
      <c r="B1143" t="inlineStr">
        <is>
          <t>Microsoft Corporation (Bing)</t>
        </is>
      </c>
      <c r="C1143" s="11" t="n">
        <v>-2000</v>
      </c>
      <c r="D1143" t="n">
        <v>4020</v>
      </c>
      <c r="E1143" t="inlineStr">
        <is>
          <t>Sales:Direct Ad Sales Revenue</t>
        </is>
      </c>
      <c r="F1143" t="inlineStr">
        <is>
          <t>Invoice</t>
        </is>
      </c>
      <c r="G1143" t="inlineStr">
        <is>
          <t>INV112598</t>
        </is>
      </c>
      <c r="M1143" t="inlineStr">
        <is>
          <t>https://qbo.intuit.com/app/invoice?txnId=803</t>
        </is>
      </c>
    </row>
    <row r="1144">
      <c r="A1144" s="49" t="n">
        <v>46026</v>
      </c>
      <c r="B1144" t="inlineStr">
        <is>
          <t>Microsoft Corporation (Bing)</t>
        </is>
      </c>
      <c r="C1144" s="11" t="n">
        <v>2000</v>
      </c>
      <c r="D1144" t="n">
        <v>1100</v>
      </c>
      <c r="E1144" t="inlineStr">
        <is>
          <t>Accounts Receivable (A/R)</t>
        </is>
      </c>
      <c r="F1144" t="inlineStr">
        <is>
          <t>Invoice</t>
        </is>
      </c>
      <c r="G1144" t="inlineStr">
        <is>
          <t>INV112598</t>
        </is>
      </c>
      <c r="M1144" t="inlineStr">
        <is>
          <t>https://qbo.intuit.com/app/invoice?txnId=803</t>
        </is>
      </c>
    </row>
    <row r="1145">
      <c r="A1145" s="49" t="n">
        <v>46026</v>
      </c>
      <c r="B1145" t="inlineStr">
        <is>
          <t>D.C. Cobb's - East Dundee</t>
        </is>
      </c>
      <c r="C1145" s="11" t="n">
        <v>-100</v>
      </c>
      <c r="D1145" t="n">
        <v>4010</v>
      </c>
      <c r="E1145" t="inlineStr">
        <is>
          <t>Sales:SVOD Revenue</t>
        </is>
      </c>
      <c r="F1145" t="inlineStr">
        <is>
          <t>Invoice</t>
        </is>
      </c>
      <c r="G1145" t="inlineStr">
        <is>
          <t>INV112592</t>
        </is>
      </c>
      <c r="M1145" t="inlineStr">
        <is>
          <t>https://qbo.intuit.com/app/invoice?txnId=797</t>
        </is>
      </c>
    </row>
    <row r="1146">
      <c r="A1146" s="49" t="n">
        <v>46026</v>
      </c>
      <c r="B1146" t="inlineStr">
        <is>
          <t>D.C. Cobb's - East Dundee</t>
        </is>
      </c>
      <c r="C1146" s="11" t="n">
        <v>100</v>
      </c>
      <c r="D1146" t="n">
        <v>1100</v>
      </c>
      <c r="E1146" t="inlineStr">
        <is>
          <t>Accounts Receivable (A/R)</t>
        </is>
      </c>
      <c r="F1146" t="inlineStr">
        <is>
          <t>Invoice</t>
        </is>
      </c>
      <c r="G1146" t="inlineStr">
        <is>
          <t>INV112592</t>
        </is>
      </c>
      <c r="M1146" t="inlineStr">
        <is>
          <t>https://qbo.intuit.com/app/invoice?txnId=797</t>
        </is>
      </c>
    </row>
    <row r="1147">
      <c r="A1147" s="49" t="n">
        <v>46026</v>
      </c>
      <c r="B1147" t="inlineStr">
        <is>
          <t>D.C. Cobb's - McHenry</t>
        </is>
      </c>
      <c r="C1147" s="11" t="n">
        <v>-100</v>
      </c>
      <c r="D1147" t="n">
        <v>4010</v>
      </c>
      <c r="E1147" t="inlineStr">
        <is>
          <t>Sales:SVOD Revenue</t>
        </is>
      </c>
      <c r="F1147" t="inlineStr">
        <is>
          <t>Invoice</t>
        </is>
      </c>
      <c r="G1147" t="inlineStr">
        <is>
          <t>INV112595</t>
        </is>
      </c>
      <c r="M1147" t="inlineStr">
        <is>
          <t>https://qbo.intuit.com/app/invoice?txnId=800</t>
        </is>
      </c>
    </row>
    <row r="1148">
      <c r="A1148" s="49" t="n">
        <v>46026</v>
      </c>
      <c r="B1148" t="inlineStr">
        <is>
          <t>D.C. Cobb's - McHenry</t>
        </is>
      </c>
      <c r="C1148" s="11" t="n">
        <v>100</v>
      </c>
      <c r="D1148" t="n">
        <v>1100</v>
      </c>
      <c r="E1148" t="inlineStr">
        <is>
          <t>Accounts Receivable (A/R)</t>
        </is>
      </c>
      <c r="F1148" t="inlineStr">
        <is>
          <t>Invoice</t>
        </is>
      </c>
      <c r="G1148" t="inlineStr">
        <is>
          <t>INV112595</t>
        </is>
      </c>
      <c r="M1148" t="inlineStr">
        <is>
          <t>https://qbo.intuit.com/app/invoice?txnId=800</t>
        </is>
      </c>
    </row>
    <row r="1149">
      <c r="A1149" s="49" t="n">
        <v>46024</v>
      </c>
      <c r="B1149" t="inlineStr">
        <is>
          <t>Google</t>
        </is>
      </c>
      <c r="C1149" s="11" t="n">
        <v>742.3</v>
      </c>
      <c r="D1149" t="n">
        <v>6320</v>
      </c>
      <c r="E1149" t="inlineStr">
        <is>
          <t>Web &amp; Digital Expenses:Software &amp; Apps</t>
        </is>
      </c>
      <c r="F1149" t="inlineStr">
        <is>
          <t>Purchase</t>
        </is>
      </c>
      <c r="I1149" t="inlineStr">
        <is>
          <t>SaaS &amp; Software Tools</t>
        </is>
      </c>
      <c r="J1149" t="inlineStr">
        <is>
          <t>GENERAL &amp; ADMINISTRATIVE:Office &amp; Administration</t>
        </is>
      </c>
      <c r="M1149" t="inlineStr">
        <is>
          <t>https://qbo.intuit.com/app/expense?txnId=973</t>
        </is>
      </c>
    </row>
    <row r="1150">
      <c r="A1150" s="49" t="n">
        <v>46024</v>
      </c>
      <c r="B1150" t="inlineStr">
        <is>
          <t>Google</t>
        </is>
      </c>
      <c r="C1150" s="11" t="n">
        <v>-742.3</v>
      </c>
      <c r="D1150" t="n">
        <v>1010</v>
      </c>
      <c r="E1150" t="inlineStr">
        <is>
          <t>LOOP TV Main Checking (5210) - 1</t>
        </is>
      </c>
      <c r="F1150" t="inlineStr">
        <is>
          <t>Purchase</t>
        </is>
      </c>
      <c r="M1150" t="inlineStr">
        <is>
          <t>https://qbo.intuit.com/app/expense?txnId=973</t>
        </is>
      </c>
    </row>
    <row r="1151">
      <c r="A1151" s="49" t="n">
        <v>46024</v>
      </c>
      <c r="B1151" t="inlineStr">
        <is>
          <t>Vesta Stream Studios</t>
        </is>
      </c>
      <c r="C1151" s="11" t="n">
        <v>0</v>
      </c>
      <c r="F1151" t="inlineStr">
        <is>
          <t>Payment</t>
        </is>
      </c>
      <c r="M1151" t="inlineStr">
        <is>
          <t>https://qbo.intuit.com/app/recvpayment?txnId=793</t>
        </is>
      </c>
    </row>
    <row r="1152">
      <c r="A1152" s="49" t="n">
        <v>46024</v>
      </c>
      <c r="B1152" t="inlineStr">
        <is>
          <t>Vesta Stream Studios</t>
        </is>
      </c>
      <c r="C1152" s="11" t="n">
        <v>0</v>
      </c>
      <c r="F1152" t="inlineStr">
        <is>
          <t>Payment</t>
        </is>
      </c>
      <c r="M1152" t="inlineStr">
        <is>
          <t>https://qbo.intuit.com/app/recvpayment?txnId=788</t>
        </is>
      </c>
    </row>
    <row r="1153">
      <c r="A1153" s="49" t="n">
        <v>46024</v>
      </c>
      <c r="B1153" t="inlineStr">
        <is>
          <t>IMDb</t>
        </is>
      </c>
      <c r="C1153" s="11" t="n">
        <v>-15000</v>
      </c>
      <c r="D1153" t="n">
        <v>1100</v>
      </c>
      <c r="E1153" t="inlineStr">
        <is>
          <t>Accounts Receivable (A/R)</t>
        </is>
      </c>
      <c r="F1153" t="inlineStr">
        <is>
          <t>Payment</t>
        </is>
      </c>
      <c r="M1153" t="inlineStr">
        <is>
          <t>https://qbo.intuit.com/app/recvpayment?txnId=805</t>
        </is>
      </c>
    </row>
    <row r="1154">
      <c r="A1154" s="49" t="n">
        <v>46024</v>
      </c>
      <c r="B1154" t="inlineStr">
        <is>
          <t>IMDb</t>
        </is>
      </c>
      <c r="C1154" s="11" t="n">
        <v>-15000</v>
      </c>
      <c r="D1154" t="n">
        <v>1100</v>
      </c>
      <c r="E1154" t="inlineStr">
        <is>
          <t>Accounts Receivable (A/R)</t>
        </is>
      </c>
      <c r="F1154" t="inlineStr">
        <is>
          <t>Payment</t>
        </is>
      </c>
      <c r="M1154" t="inlineStr">
        <is>
          <t>https://qbo.intuit.com/app/recvpayment?txnId=805</t>
        </is>
      </c>
    </row>
    <row r="1155">
      <c r="A1155" s="49" t="n">
        <v>46024</v>
      </c>
      <c r="B1155" t="inlineStr">
        <is>
          <t>IMDb</t>
        </is>
      </c>
      <c r="C1155" s="11" t="n">
        <v>-15000</v>
      </c>
      <c r="D1155" t="n">
        <v>1100</v>
      </c>
      <c r="E1155" t="inlineStr">
        <is>
          <t>Accounts Receivable (A/R)</t>
        </is>
      </c>
      <c r="F1155" t="inlineStr">
        <is>
          <t>Payment</t>
        </is>
      </c>
      <c r="M1155" t="inlineStr">
        <is>
          <t>https://qbo.intuit.com/app/recvpayment?txnId=805</t>
        </is>
      </c>
    </row>
    <row r="1156">
      <c r="A1156" s="49" t="n">
        <v>46024</v>
      </c>
      <c r="B1156" t="inlineStr">
        <is>
          <t>IMDb</t>
        </is>
      </c>
      <c r="C1156" s="11" t="n">
        <v>45000</v>
      </c>
      <c r="D1156" t="n">
        <v>1010</v>
      </c>
      <c r="E1156" t="inlineStr">
        <is>
          <t>LOOP TV Main Checking (5210) - 1</t>
        </is>
      </c>
      <c r="F1156" t="inlineStr">
        <is>
          <t>Payment</t>
        </is>
      </c>
      <c r="M1156" t="inlineStr">
        <is>
          <t>https://qbo.intuit.com/app/recvpayment?txnId=805</t>
        </is>
      </c>
    </row>
    <row r="1157">
      <c r="A1157" s="49" t="n">
        <v>46024</v>
      </c>
      <c r="B1157" t="inlineStr">
        <is>
          <t>Adriatic Strategy Group LLC</t>
        </is>
      </c>
      <c r="C1157" s="11" t="n">
        <v>1119.09</v>
      </c>
      <c r="D1157" t="n">
        <v>2000</v>
      </c>
      <c r="E1157" t="inlineStr">
        <is>
          <t>Accounts Payable (A/P)</t>
        </is>
      </c>
      <c r="F1157" t="inlineStr">
        <is>
          <t>BillPayment</t>
        </is>
      </c>
      <c r="G1157" t="inlineStr">
        <is>
          <t>DD</t>
        </is>
      </c>
      <c r="M1157" t="inlineStr">
        <is>
          <t>https://qbo.intuit.com/app/billpayment?txnId=770</t>
        </is>
      </c>
    </row>
    <row r="1158">
      <c r="A1158" s="49" t="n">
        <v>46024</v>
      </c>
      <c r="B1158" t="inlineStr">
        <is>
          <t>Adriatic Strategy Group LLC</t>
        </is>
      </c>
      <c r="C1158" s="11" t="n">
        <v>-1119.09</v>
      </c>
      <c r="D1158" t="n">
        <v>1010</v>
      </c>
      <c r="E1158" t="inlineStr">
        <is>
          <t>LOOP TV Main Checking (5210) - 1</t>
        </is>
      </c>
      <c r="F1158" t="inlineStr">
        <is>
          <t>BillPayment</t>
        </is>
      </c>
      <c r="G1158" t="inlineStr">
        <is>
          <t>DD</t>
        </is>
      </c>
      <c r="M1158" t="inlineStr">
        <is>
          <t>https://qbo.intuit.com/app/billpayment?txnId=770</t>
        </is>
      </c>
    </row>
    <row r="1159">
      <c r="A1159" s="49" t="n">
        <v>46024</v>
      </c>
      <c r="B1159" t="inlineStr">
        <is>
          <t>Vesta Stream Studios</t>
        </is>
      </c>
      <c r="C1159" s="11" t="n">
        <v>0</v>
      </c>
      <c r="F1159" t="inlineStr">
        <is>
          <t>Payment</t>
        </is>
      </c>
      <c r="M1159" t="inlineStr">
        <is>
          <t>https://qbo.intuit.com/app/recvpayment?txnId=790</t>
        </is>
      </c>
    </row>
    <row r="1160">
      <c r="A1160" s="49" t="n">
        <v>46024</v>
      </c>
      <c r="B1160" t="inlineStr">
        <is>
          <t>Google</t>
        </is>
      </c>
      <c r="C1160" s="11" t="n">
        <v>18.54</v>
      </c>
      <c r="D1160" t="n">
        <v>6320</v>
      </c>
      <c r="E1160" t="inlineStr">
        <is>
          <t>Web &amp; Digital Expenses:Software &amp; Apps</t>
        </is>
      </c>
      <c r="F1160" t="inlineStr">
        <is>
          <t>Purchase</t>
        </is>
      </c>
      <c r="I1160" t="inlineStr">
        <is>
          <t>SaaS &amp; Software Tools</t>
        </is>
      </c>
      <c r="J1160" t="inlineStr">
        <is>
          <t>GENERAL &amp; ADMINISTRATIVE:Office &amp; Administration</t>
        </is>
      </c>
      <c r="M1160" t="inlineStr">
        <is>
          <t>https://qbo.intuit.com/app/expense?txnId=974</t>
        </is>
      </c>
    </row>
    <row r="1161">
      <c r="A1161" s="49" t="n">
        <v>46024</v>
      </c>
      <c r="B1161" t="inlineStr">
        <is>
          <t>Google</t>
        </is>
      </c>
      <c r="C1161" s="11" t="n">
        <v>-18.54</v>
      </c>
      <c r="D1161" t="n">
        <v>1010</v>
      </c>
      <c r="E1161" t="inlineStr">
        <is>
          <t>LOOP TV Main Checking (5210) - 1</t>
        </is>
      </c>
      <c r="F1161" t="inlineStr">
        <is>
          <t>Purchase</t>
        </is>
      </c>
      <c r="M1161" t="inlineStr">
        <is>
          <t>https://qbo.intuit.com/app/expense?txnId=974</t>
        </is>
      </c>
    </row>
    <row r="1162">
      <c r="A1162" s="49" t="n">
        <v>46024</v>
      </c>
      <c r="B1162" t="inlineStr">
        <is>
          <t>MacWorks (Craig)</t>
        </is>
      </c>
      <c r="C1162" s="11" t="n">
        <v>1737.48</v>
      </c>
      <c r="D1162" t="n">
        <v>2000</v>
      </c>
      <c r="E1162" t="inlineStr">
        <is>
          <t>Accounts Payable (A/P)</t>
        </is>
      </c>
      <c r="F1162" t="inlineStr">
        <is>
          <t>BillPayment</t>
        </is>
      </c>
      <c r="G1162" t="inlineStr">
        <is>
          <t>DD</t>
        </is>
      </c>
      <c r="M1162" t="inlineStr">
        <is>
          <t>https://qbo.intuit.com/app/billpayment?txnId=771</t>
        </is>
      </c>
    </row>
    <row r="1163">
      <c r="A1163" s="49" t="n">
        <v>46024</v>
      </c>
      <c r="B1163" t="inlineStr">
        <is>
          <t>MacWorks (Craig)</t>
        </is>
      </c>
      <c r="C1163" s="11" t="n">
        <v>-1737.48</v>
      </c>
      <c r="D1163" t="n">
        <v>1010</v>
      </c>
      <c r="E1163" t="inlineStr">
        <is>
          <t>LOOP TV Main Checking (5210) - 1</t>
        </is>
      </c>
      <c r="F1163" t="inlineStr">
        <is>
          <t>BillPayment</t>
        </is>
      </c>
      <c r="G1163" t="inlineStr">
        <is>
          <t>DD</t>
        </is>
      </c>
      <c r="M1163" t="inlineStr">
        <is>
          <t>https://qbo.intuit.com/app/billpayment?txnId=771</t>
        </is>
      </c>
    </row>
    <row r="1164">
      <c r="A1164" s="49" t="n">
        <v>46024</v>
      </c>
      <c r="B1164" t="inlineStr">
        <is>
          <t>Google LLC</t>
        </is>
      </c>
      <c r="C1164" s="11" t="n">
        <v>0.01</v>
      </c>
      <c r="D1164" t="n">
        <v>5130</v>
      </c>
      <c r="E1164" t="inlineStr">
        <is>
          <t>Cost of Goods Sold:Web Hosting Services</t>
        </is>
      </c>
      <c r="F1164" t="inlineStr">
        <is>
          <t>Purchase</t>
        </is>
      </c>
      <c r="I1164" t="inlineStr">
        <is>
          <t>SaaS &amp; Software Tools</t>
        </is>
      </c>
      <c r="J1164" t="inlineStr">
        <is>
          <t>COST OF REVENUE:Streaming &amp; Infrastructure</t>
        </is>
      </c>
      <c r="K1164" t="inlineStr">
        <is>
          <t>Direct Ad Sales</t>
        </is>
      </c>
      <c r="M1164" t="inlineStr">
        <is>
          <t>https://qbo.intuit.com/app/expense?txnId=821</t>
        </is>
      </c>
    </row>
    <row r="1165">
      <c r="A1165" s="49" t="n">
        <v>46024</v>
      </c>
      <c r="B1165" t="inlineStr">
        <is>
          <t>Google LLC</t>
        </is>
      </c>
      <c r="C1165" s="11" t="n">
        <v>-0.01</v>
      </c>
      <c r="D1165" t="n">
        <v>1010</v>
      </c>
      <c r="E1165" t="inlineStr">
        <is>
          <t>LOOP TV Main Checking (5210) - 1</t>
        </is>
      </c>
      <c r="F1165" t="inlineStr">
        <is>
          <t>Purchase</t>
        </is>
      </c>
      <c r="M1165" t="inlineStr">
        <is>
          <t>https://qbo.intuit.com/app/expense?txnId=821</t>
        </is>
      </c>
    </row>
    <row r="1166">
      <c r="A1166" s="49" t="n">
        <v>46023</v>
      </c>
      <c r="B1166" t="inlineStr">
        <is>
          <t>First Media</t>
        </is>
      </c>
      <c r="C1166" s="11" t="n">
        <v>-4538.39</v>
      </c>
      <c r="D1166" t="n">
        <v>2000</v>
      </c>
      <c r="E1166" t="inlineStr">
        <is>
          <t>Accounts Payable (A/P)</t>
        </is>
      </c>
      <c r="F1166" t="inlineStr">
        <is>
          <t>Bill</t>
        </is>
      </c>
      <c r="G1166" t="inlineStr">
        <is>
          <t>INV8180</t>
        </is>
      </c>
      <c r="M1166" t="inlineStr">
        <is>
          <t>https://qbo.intuit.com/app/bill?txnId=1457</t>
        </is>
      </c>
    </row>
    <row r="1167">
      <c r="A1167" s="49" t="n">
        <v>46023</v>
      </c>
      <c r="B1167" t="inlineStr">
        <is>
          <t>First Media</t>
        </is>
      </c>
      <c r="C1167" s="11" t="n">
        <v>4538.39</v>
      </c>
      <c r="D1167" t="n">
        <v>5145</v>
      </c>
      <c r="E1167" t="inlineStr">
        <is>
          <t>Cost of Goods Sold:Content Revenue Sharing</t>
        </is>
      </c>
      <c r="F1167" t="inlineStr">
        <is>
          <t>Bill</t>
        </is>
      </c>
      <c r="G1167" t="inlineStr">
        <is>
          <t>INV8180</t>
        </is>
      </c>
      <c r="M1167" t="inlineStr">
        <is>
          <t>https://qbo.intuit.com/app/bill?txnId=1457</t>
        </is>
      </c>
    </row>
    <row r="1168">
      <c r="A1168" s="49" t="n">
        <v>46023</v>
      </c>
      <c r="B1168" t="inlineStr">
        <is>
          <t>IMDb</t>
        </is>
      </c>
      <c r="C1168" s="11" t="n">
        <v>-15000</v>
      </c>
      <c r="D1168" t="n">
        <v>4020</v>
      </c>
      <c r="E1168" t="inlineStr">
        <is>
          <t>Sales:Direct Ad Sales Revenue</t>
        </is>
      </c>
      <c r="F1168" t="inlineStr">
        <is>
          <t>Invoice</t>
        </is>
      </c>
      <c r="G1168" t="inlineStr">
        <is>
          <t>INV1125802</t>
        </is>
      </c>
      <c r="M1168" t="inlineStr">
        <is>
          <t>https://qbo.intuit.com/app/invoice?txnId=772</t>
        </is>
      </c>
    </row>
    <row r="1169">
      <c r="A1169" s="49" t="n">
        <v>46023</v>
      </c>
      <c r="B1169" t="inlineStr">
        <is>
          <t>IMDb</t>
        </is>
      </c>
      <c r="C1169" s="11" t="n">
        <v>15000</v>
      </c>
      <c r="D1169" t="n">
        <v>1100</v>
      </c>
      <c r="E1169" t="inlineStr">
        <is>
          <t>Accounts Receivable (A/R)</t>
        </is>
      </c>
      <c r="F1169" t="inlineStr">
        <is>
          <t>Invoice</t>
        </is>
      </c>
      <c r="G1169" t="inlineStr">
        <is>
          <t>INV1125802</t>
        </is>
      </c>
      <c r="M1169" t="inlineStr">
        <is>
          <t>https://qbo.intuit.com/app/invoice?txnId=772</t>
        </is>
      </c>
    </row>
    <row r="1170">
      <c r="A1170" s="49" t="n">
        <v>46023</v>
      </c>
      <c r="B1170" t="inlineStr">
        <is>
          <t>Amazon Web Services</t>
        </is>
      </c>
      <c r="C1170" s="11" t="n">
        <v>-326</v>
      </c>
      <c r="D1170" t="n">
        <v>2000</v>
      </c>
      <c r="E1170" t="inlineStr">
        <is>
          <t>Accounts Payable (A/P)</t>
        </is>
      </c>
      <c r="F1170" t="inlineStr">
        <is>
          <t>Bill</t>
        </is>
      </c>
      <c r="G1170" t="inlineStr">
        <is>
          <t>2443465261</t>
        </is>
      </c>
      <c r="M1170" t="inlineStr">
        <is>
          <t>https://qbo.intuit.com/app/bill?txnId=962</t>
        </is>
      </c>
    </row>
    <row r="1171">
      <c r="A1171" s="49" t="n">
        <v>46023</v>
      </c>
      <c r="B1171" t="inlineStr">
        <is>
          <t>Amazon Web Services</t>
        </is>
      </c>
      <c r="C1171" s="11" t="n">
        <v>326</v>
      </c>
      <c r="D1171" t="n">
        <v>5130</v>
      </c>
      <c r="E1171" t="inlineStr">
        <is>
          <t>Cost of Goods Sold:Web Hosting Services</t>
        </is>
      </c>
      <c r="F1171" t="inlineStr">
        <is>
          <t>Bill</t>
        </is>
      </c>
      <c r="G1171" t="inlineStr">
        <is>
          <t>2443465261</t>
        </is>
      </c>
      <c r="I1171" t="inlineStr">
        <is>
          <t>Cloud Infrastructure</t>
        </is>
      </c>
      <c r="J1171" t="inlineStr">
        <is>
          <t>TECHNOLOGY &amp; OPERATIONS:Platform &amp; DevOps</t>
        </is>
      </c>
      <c r="M1171" t="inlineStr">
        <is>
          <t>https://qbo.intuit.com/app/bill?txnId=962</t>
        </is>
      </c>
    </row>
    <row r="1172">
      <c r="A1172" s="49" t="n">
        <v>46023</v>
      </c>
      <c r="B1172" t="inlineStr">
        <is>
          <t>Lil' Devils Lounge</t>
        </is>
      </c>
      <c r="C1172" s="11" t="n">
        <v>-150</v>
      </c>
      <c r="D1172" t="n">
        <v>4010</v>
      </c>
      <c r="E1172" t="inlineStr">
        <is>
          <t>Sales:SVOD Revenue</t>
        </is>
      </c>
      <c r="F1172" t="inlineStr">
        <is>
          <t>Invoice</t>
        </is>
      </c>
      <c r="G1172" t="inlineStr">
        <is>
          <t>INV112584</t>
        </is>
      </c>
      <c r="M1172" t="inlineStr">
        <is>
          <t>https://qbo.intuit.com/app/invoice?txnId=776</t>
        </is>
      </c>
    </row>
    <row r="1173">
      <c r="A1173" s="49" t="n">
        <v>46023</v>
      </c>
      <c r="B1173" t="inlineStr">
        <is>
          <t>Lil' Devils Lounge</t>
        </is>
      </c>
      <c r="C1173" s="11" t="n">
        <v>163.73</v>
      </c>
      <c r="D1173" t="n">
        <v>1100</v>
      </c>
      <c r="E1173" t="inlineStr">
        <is>
          <t>Accounts Receivable (A/R)</t>
        </is>
      </c>
      <c r="F1173" t="inlineStr">
        <is>
          <t>Invoice</t>
        </is>
      </c>
      <c r="G1173" t="inlineStr">
        <is>
          <t>INV112584</t>
        </is>
      </c>
      <c r="M1173" t="inlineStr">
        <is>
          <t>https://qbo.intuit.com/app/invoice?txnId=776</t>
        </is>
      </c>
    </row>
    <row r="1174">
      <c r="A1174" s="49" t="n">
        <v>46023</v>
      </c>
      <c r="B1174" t="inlineStr">
        <is>
          <t>Lil' Devils Lounge</t>
        </is>
      </c>
      <c r="C1174" s="11" t="n">
        <v>-13.73</v>
      </c>
      <c r="D1174" t="n">
        <v>2840</v>
      </c>
      <c r="E1174" t="inlineStr">
        <is>
          <t>Sales &amp; Use Tax Payable:Nevada Department of Taxation Payable</t>
        </is>
      </c>
      <c r="F1174" t="inlineStr">
        <is>
          <t>Invoice</t>
        </is>
      </c>
      <c r="G1174" t="inlineStr">
        <is>
          <t>INV112584</t>
        </is>
      </c>
      <c r="M1174" t="inlineStr">
        <is>
          <t>https://qbo.intuit.com/app/invoice?txnId=776</t>
        </is>
      </c>
    </row>
    <row r="1175">
      <c r="A1175" s="49" t="n">
        <v>46023</v>
      </c>
      <c r="B1175" t="inlineStr">
        <is>
          <t>Amazon Web Services</t>
        </is>
      </c>
      <c r="C1175" s="11" t="n">
        <v>-33307.92</v>
      </c>
      <c r="D1175" t="n">
        <v>2000</v>
      </c>
      <c r="E1175" t="inlineStr">
        <is>
          <t>Accounts Payable (A/P)</t>
        </is>
      </c>
      <c r="F1175" t="inlineStr">
        <is>
          <t>Bill</t>
        </is>
      </c>
      <c r="G1175" t="inlineStr">
        <is>
          <t>2443468001</t>
        </is>
      </c>
      <c r="M1175" t="inlineStr">
        <is>
          <t>https://qbo.intuit.com/app/bill?txnId=963</t>
        </is>
      </c>
    </row>
    <row r="1176">
      <c r="A1176" s="49" t="n">
        <v>46023</v>
      </c>
      <c r="B1176" t="inlineStr">
        <is>
          <t>Amazon Web Services</t>
        </is>
      </c>
      <c r="C1176" s="11" t="n">
        <v>33307.92</v>
      </c>
      <c r="D1176" t="n">
        <v>5130</v>
      </c>
      <c r="E1176" t="inlineStr">
        <is>
          <t>Cost of Goods Sold:Web Hosting Services</t>
        </is>
      </c>
      <c r="F1176" t="inlineStr">
        <is>
          <t>Bill</t>
        </is>
      </c>
      <c r="G1176" t="inlineStr">
        <is>
          <t>2443468001</t>
        </is>
      </c>
      <c r="I1176" t="inlineStr">
        <is>
          <t>Cloud Infrastructure</t>
        </is>
      </c>
      <c r="J1176" t="inlineStr">
        <is>
          <t>TECHNOLOGY &amp; OPERATIONS:Platform &amp; DevOps</t>
        </is>
      </c>
      <c r="M1176" t="inlineStr">
        <is>
          <t>https://qbo.intuit.com/app/bill?txnId=963</t>
        </is>
      </c>
    </row>
    <row r="1177">
      <c r="A1177" s="49" t="n">
        <v>46023</v>
      </c>
      <c r="B1177" t="inlineStr">
        <is>
          <t>Island House Resort - Key West</t>
        </is>
      </c>
      <c r="C1177" s="11" t="n">
        <v>-90.79000000000001</v>
      </c>
      <c r="D1177" t="n">
        <v>4010</v>
      </c>
      <c r="E1177" t="inlineStr">
        <is>
          <t>Sales:SVOD Revenue</t>
        </is>
      </c>
      <c r="F1177" t="inlineStr">
        <is>
          <t>Invoice</t>
        </is>
      </c>
      <c r="G1177" t="inlineStr">
        <is>
          <t>INV112581</t>
        </is>
      </c>
      <c r="M1177" t="inlineStr">
        <is>
          <t>https://qbo.intuit.com/app/invoice?txnId=773</t>
        </is>
      </c>
    </row>
    <row r="1178">
      <c r="A1178" s="49" t="n">
        <v>46023</v>
      </c>
      <c r="B1178" t="inlineStr">
        <is>
          <t>Island House Resort - Key West</t>
        </is>
      </c>
      <c r="C1178" s="11" t="n">
        <v>90.79000000000001</v>
      </c>
      <c r="D1178" t="n">
        <v>1100</v>
      </c>
      <c r="E1178" t="inlineStr">
        <is>
          <t>Accounts Receivable (A/R)</t>
        </is>
      </c>
      <c r="F1178" t="inlineStr">
        <is>
          <t>Invoice</t>
        </is>
      </c>
      <c r="G1178" t="inlineStr">
        <is>
          <t>INV112581</t>
        </is>
      </c>
      <c r="M1178" t="inlineStr">
        <is>
          <t>https://qbo.intuit.com/app/invoice?txnId=773</t>
        </is>
      </c>
    </row>
    <row r="1179">
      <c r="A1179" s="49" t="n">
        <v>46023</v>
      </c>
      <c r="B1179" t="inlineStr">
        <is>
          <t>Atom Tickets</t>
        </is>
      </c>
      <c r="C1179" s="11" t="n">
        <v>-1100</v>
      </c>
      <c r="D1179" t="n">
        <v>4020</v>
      </c>
      <c r="E1179" t="inlineStr">
        <is>
          <t>Sales:Direct Ad Sales Revenue</t>
        </is>
      </c>
      <c r="F1179" t="inlineStr">
        <is>
          <t>Invoice</t>
        </is>
      </c>
      <c r="G1179" t="inlineStr">
        <is>
          <t>INV112582</t>
        </is>
      </c>
      <c r="M1179" t="inlineStr">
        <is>
          <t>https://qbo.intuit.com/app/invoice?txnId=774</t>
        </is>
      </c>
    </row>
    <row r="1180">
      <c r="A1180" s="49" t="n">
        <v>46023</v>
      </c>
      <c r="B1180" t="inlineStr">
        <is>
          <t>Atom Tickets</t>
        </is>
      </c>
      <c r="C1180" s="11" t="n">
        <v>1100</v>
      </c>
      <c r="D1180" t="n">
        <v>1100</v>
      </c>
      <c r="E1180" t="inlineStr">
        <is>
          <t>Accounts Receivable (A/R)</t>
        </is>
      </c>
      <c r="F1180" t="inlineStr">
        <is>
          <t>Invoice</t>
        </is>
      </c>
      <c r="G1180" t="inlineStr">
        <is>
          <t>INV112582</t>
        </is>
      </c>
      <c r="M1180" t="inlineStr">
        <is>
          <t>https://qbo.intuit.com/app/invoice?txnId=774</t>
        </is>
      </c>
    </row>
    <row r="1181">
      <c r="A1181" s="49" t="n">
        <v>46023</v>
      </c>
      <c r="B1181" t="inlineStr">
        <is>
          <t>BetOnline</t>
        </is>
      </c>
      <c r="C1181" s="11" t="n">
        <v>-15000</v>
      </c>
      <c r="D1181" t="n">
        <v>4020</v>
      </c>
      <c r="E1181" t="inlineStr">
        <is>
          <t>Sales:Direct Ad Sales Revenue</t>
        </is>
      </c>
      <c r="F1181" t="inlineStr">
        <is>
          <t>Invoice</t>
        </is>
      </c>
      <c r="G1181" t="inlineStr">
        <is>
          <t>INV99954</t>
        </is>
      </c>
      <c r="M1181" t="inlineStr">
        <is>
          <t>https://qbo.intuit.com/app/invoice?txnId=992</t>
        </is>
      </c>
    </row>
    <row r="1182">
      <c r="A1182" s="49" t="n">
        <v>46023</v>
      </c>
      <c r="B1182" t="inlineStr">
        <is>
          <t>BetOnline</t>
        </is>
      </c>
      <c r="C1182" s="11" t="n">
        <v>15000</v>
      </c>
      <c r="D1182" t="n">
        <v>1100</v>
      </c>
      <c r="E1182" t="inlineStr">
        <is>
          <t>Accounts Receivable (A/R)</t>
        </is>
      </c>
      <c r="F1182" t="inlineStr">
        <is>
          <t>Invoice</t>
        </is>
      </c>
      <c r="G1182" t="inlineStr">
        <is>
          <t>INV99954</t>
        </is>
      </c>
      <c r="M1182" t="inlineStr">
        <is>
          <t>https://qbo.intuit.com/app/invoice?txnId=992</t>
        </is>
      </c>
    </row>
    <row r="1183">
      <c r="A1183" s="49" t="n">
        <v>46023</v>
      </c>
      <c r="B1183" t="inlineStr">
        <is>
          <t>Jason Aldean's - Pittsburgh</t>
        </is>
      </c>
      <c r="C1183" s="11" t="n">
        <v>-150</v>
      </c>
      <c r="D1183" t="n">
        <v>4010</v>
      </c>
      <c r="E1183" t="inlineStr">
        <is>
          <t>Sales:SVOD Revenue</t>
        </is>
      </c>
      <c r="F1183" t="inlineStr">
        <is>
          <t>Invoice</t>
        </is>
      </c>
      <c r="G1183" t="inlineStr">
        <is>
          <t>INV112583</t>
        </is>
      </c>
      <c r="M1183" t="inlineStr">
        <is>
          <t>https://qbo.intuit.com/app/invoice?txnId=775</t>
        </is>
      </c>
    </row>
    <row r="1184">
      <c r="A1184" s="49" t="n">
        <v>46023</v>
      </c>
      <c r="B1184" t="inlineStr">
        <is>
          <t>Jason Aldean's - Pittsburgh</t>
        </is>
      </c>
      <c r="C1184" s="11" t="n">
        <v>150</v>
      </c>
      <c r="D1184" t="n">
        <v>1100</v>
      </c>
      <c r="E1184" t="inlineStr">
        <is>
          <t>Accounts Receivable (A/R)</t>
        </is>
      </c>
      <c r="F1184" t="inlineStr">
        <is>
          <t>Invoice</t>
        </is>
      </c>
      <c r="G1184" t="inlineStr">
        <is>
          <t>INV112583</t>
        </is>
      </c>
      <c r="M1184" t="inlineStr">
        <is>
          <t>https://qbo.intuit.com/app/invoice?txnId=775</t>
        </is>
      </c>
    </row>
    <row r="1185">
      <c r="A1185" s="49" t="n">
        <v>46023</v>
      </c>
      <c r="B1185" t="inlineStr">
        <is>
          <t>Jason Aldean's - Gatlinburg</t>
        </is>
      </c>
      <c r="C1185" s="11" t="n">
        <v>-150</v>
      </c>
      <c r="D1185" t="n">
        <v>4010</v>
      </c>
      <c r="E1185" t="inlineStr">
        <is>
          <t>Sales:SVOD Revenue</t>
        </is>
      </c>
      <c r="F1185" t="inlineStr">
        <is>
          <t>Invoice</t>
        </is>
      </c>
      <c r="G1185" t="inlineStr">
        <is>
          <t>INV112601</t>
        </is>
      </c>
      <c r="M1185" t="inlineStr">
        <is>
          <t>https://qbo.intuit.com/app/invoice?txnId=823</t>
        </is>
      </c>
    </row>
    <row r="1186">
      <c r="A1186" s="49" t="n">
        <v>46023</v>
      </c>
      <c r="B1186" t="inlineStr">
        <is>
          <t>Jason Aldean's - Gatlinburg</t>
        </is>
      </c>
      <c r="C1186" s="11" t="n">
        <v>162.56</v>
      </c>
      <c r="D1186" t="n">
        <v>1100</v>
      </c>
      <c r="E1186" t="inlineStr">
        <is>
          <t>Accounts Receivable (A/R)</t>
        </is>
      </c>
      <c r="F1186" t="inlineStr">
        <is>
          <t>Invoice</t>
        </is>
      </c>
      <c r="G1186" t="inlineStr">
        <is>
          <t>INV112601</t>
        </is>
      </c>
      <c r="M1186" t="inlineStr">
        <is>
          <t>https://qbo.intuit.com/app/invoice?txnId=823</t>
        </is>
      </c>
    </row>
    <row r="1187">
      <c r="A1187" s="49" t="n">
        <v>46023</v>
      </c>
      <c r="B1187" t="inlineStr">
        <is>
          <t>Jason Aldean's - Gatlinburg</t>
        </is>
      </c>
      <c r="C1187" s="11" t="n">
        <v>-12.56</v>
      </c>
      <c r="D1187" t="n">
        <v>2840</v>
      </c>
      <c r="E1187" t="inlineStr">
        <is>
          <t>Sales &amp; Use Tax Payable:Nevada Department of Taxation Payable</t>
        </is>
      </c>
      <c r="F1187" t="inlineStr">
        <is>
          <t>Invoice</t>
        </is>
      </c>
      <c r="G1187" t="inlineStr">
        <is>
          <t>INV112601</t>
        </is>
      </c>
      <c r="M1187" t="inlineStr">
        <is>
          <t>https://qbo.intuit.com/app/invoice?txnId=823</t>
        </is>
      </c>
    </row>
    <row r="1188">
      <c r="A1188" s="49" t="n">
        <v>46022</v>
      </c>
      <c r="B1188" t="inlineStr">
        <is>
          <t>Place Exchange Inc</t>
        </is>
      </c>
      <c r="C1188" s="11" t="n">
        <v>-4269.5</v>
      </c>
      <c r="D1188" t="n">
        <v>2000</v>
      </c>
      <c r="E1188" t="inlineStr">
        <is>
          <t>Accounts Payable (A/P)</t>
        </is>
      </c>
      <c r="F1188" t="inlineStr">
        <is>
          <t>Bill</t>
        </is>
      </c>
      <c r="G1188" t="inlineStr">
        <is>
          <t>INV2564</t>
        </is>
      </c>
      <c r="M1188" t="inlineStr">
        <is>
          <t>https://qbo.intuit.com/app/bill?txnId=988</t>
        </is>
      </c>
    </row>
    <row r="1189">
      <c r="A1189" s="49" t="n">
        <v>46022</v>
      </c>
      <c r="B1189" t="inlineStr">
        <is>
          <t>Place Exchange Inc</t>
        </is>
      </c>
      <c r="C1189" s="11" t="n">
        <v>4269.5</v>
      </c>
      <c r="D1189" t="n">
        <v>6230</v>
      </c>
      <c r="E1189" t="inlineStr">
        <is>
          <t>Ad Serving &amp; Programmatic Fees</t>
        </is>
      </c>
      <c r="F1189" t="inlineStr">
        <is>
          <t>Bill</t>
        </is>
      </c>
      <c r="G1189" t="inlineStr">
        <is>
          <t>INV2564</t>
        </is>
      </c>
      <c r="M1189" t="inlineStr">
        <is>
          <t>https://qbo.intuit.com/app/bill?txnId=988</t>
        </is>
      </c>
    </row>
    <row r="1190">
      <c r="A1190" s="49" t="n">
        <v>46022</v>
      </c>
      <c r="B1190" t="inlineStr">
        <is>
          <t>MacWorks (Craig)</t>
        </is>
      </c>
      <c r="C1190" s="11" t="n">
        <v>-14398.02</v>
      </c>
      <c r="D1190" t="n">
        <v>2000</v>
      </c>
      <c r="E1190" t="inlineStr">
        <is>
          <t>Accounts Payable (A/P)</t>
        </is>
      </c>
      <c r="F1190" t="inlineStr">
        <is>
          <t>Bill</t>
        </is>
      </c>
      <c r="G1190" t="inlineStr">
        <is>
          <t>114</t>
        </is>
      </c>
      <c r="M1190" t="inlineStr">
        <is>
          <t>https://qbo.intuit.com/app/bill?txnId=717</t>
        </is>
      </c>
    </row>
    <row r="1191">
      <c r="A1191" s="49" t="n">
        <v>46022</v>
      </c>
      <c r="B1191" t="inlineStr">
        <is>
          <t>MacWorks (Craig)</t>
        </is>
      </c>
      <c r="C1191" s="11" t="n">
        <v>12400</v>
      </c>
      <c r="E1191" t="inlineStr">
        <is>
          <t>Legal and Professional Services:Consulting Expenses</t>
        </is>
      </c>
      <c r="F1191" t="inlineStr">
        <is>
          <t>Bill</t>
        </is>
      </c>
      <c r="G1191" t="inlineStr">
        <is>
          <t>114</t>
        </is>
      </c>
      <c r="M1191" t="inlineStr">
        <is>
          <t>https://qbo.intuit.com/app/bill?txnId=717</t>
        </is>
      </c>
    </row>
    <row r="1192">
      <c r="A1192" s="49" t="n">
        <v>46022</v>
      </c>
      <c r="B1192" t="inlineStr">
        <is>
          <t>MacWorks (Craig)</t>
        </is>
      </c>
      <c r="C1192" s="11" t="n">
        <v>1998.02</v>
      </c>
      <c r="E1192" t="inlineStr">
        <is>
          <t>Contractor Reimbursement Expense:Contractor Travel Reimbursement</t>
        </is>
      </c>
      <c r="F1192" t="inlineStr">
        <is>
          <t>Bill</t>
        </is>
      </c>
      <c r="G1192" t="inlineStr">
        <is>
          <t>114</t>
        </is>
      </c>
      <c r="M1192" t="inlineStr">
        <is>
          <t>https://qbo.intuit.com/app/bill?txnId=717</t>
        </is>
      </c>
    </row>
    <row r="1193">
      <c r="A1193" s="49" t="n">
        <v>46022</v>
      </c>
      <c r="B1193" t="inlineStr">
        <is>
          <t>Velocity</t>
        </is>
      </c>
      <c r="C1193" s="11" t="n">
        <v>-519.05</v>
      </c>
      <c r="D1193" t="n">
        <v>4020</v>
      </c>
      <c r="E1193" t="inlineStr">
        <is>
          <t>Sales:Direct Ad Sales Revenue</t>
        </is>
      </c>
      <c r="F1193" t="inlineStr">
        <is>
          <t>Invoice</t>
        </is>
      </c>
      <c r="G1193" t="inlineStr">
        <is>
          <t>INV1125805</t>
        </is>
      </c>
      <c r="M1193" t="inlineStr">
        <is>
          <t>https://qbo.intuit.com/app/invoice?txnId=1092</t>
        </is>
      </c>
    </row>
    <row r="1194">
      <c r="A1194" s="49" t="n">
        <v>46022</v>
      </c>
      <c r="B1194" t="inlineStr">
        <is>
          <t>Velocity</t>
        </is>
      </c>
      <c r="C1194" s="11" t="n">
        <v>-201.53</v>
      </c>
      <c r="D1194" t="n">
        <v>4020</v>
      </c>
      <c r="E1194" t="inlineStr">
        <is>
          <t>Sales:Direct Ad Sales Revenue</t>
        </is>
      </c>
      <c r="F1194" t="inlineStr">
        <is>
          <t>Invoice</t>
        </is>
      </c>
      <c r="G1194" t="inlineStr">
        <is>
          <t>INV1125805</t>
        </is>
      </c>
      <c r="M1194" t="inlineStr">
        <is>
          <t>https://qbo.intuit.com/app/invoice?txnId=1092</t>
        </is>
      </c>
    </row>
    <row r="1195">
      <c r="A1195" s="49" t="n">
        <v>46022</v>
      </c>
      <c r="B1195" t="inlineStr">
        <is>
          <t>Velocity</t>
        </is>
      </c>
      <c r="C1195" s="11" t="n">
        <v>-778.6</v>
      </c>
      <c r="D1195" t="n">
        <v>4020</v>
      </c>
      <c r="E1195" t="inlineStr">
        <is>
          <t>Sales:Direct Ad Sales Revenue</t>
        </is>
      </c>
      <c r="F1195" t="inlineStr">
        <is>
          <t>Invoice</t>
        </is>
      </c>
      <c r="G1195" t="inlineStr">
        <is>
          <t>INV1125805</t>
        </is>
      </c>
      <c r="M1195" t="inlineStr">
        <is>
          <t>https://qbo.intuit.com/app/invoice?txnId=1092</t>
        </is>
      </c>
    </row>
    <row r="1196">
      <c r="A1196" s="49" t="n">
        <v>46022</v>
      </c>
      <c r="B1196" t="inlineStr">
        <is>
          <t>Velocity</t>
        </is>
      </c>
      <c r="C1196" s="11" t="n">
        <v>-779.78</v>
      </c>
      <c r="D1196" t="n">
        <v>4020</v>
      </c>
      <c r="E1196" t="inlineStr">
        <is>
          <t>Sales:Direct Ad Sales Revenue</t>
        </is>
      </c>
      <c r="F1196" t="inlineStr">
        <is>
          <t>Invoice</t>
        </is>
      </c>
      <c r="G1196" t="inlineStr">
        <is>
          <t>INV1125805</t>
        </is>
      </c>
      <c r="M1196" t="inlineStr">
        <is>
          <t>https://qbo.intuit.com/app/invoice?txnId=1092</t>
        </is>
      </c>
    </row>
    <row r="1197">
      <c r="A1197" s="49" t="n">
        <v>46022</v>
      </c>
      <c r="B1197" t="inlineStr">
        <is>
          <t>Velocity</t>
        </is>
      </c>
      <c r="C1197" s="11" t="n">
        <v>-285.5</v>
      </c>
      <c r="D1197" t="n">
        <v>4020</v>
      </c>
      <c r="E1197" t="inlineStr">
        <is>
          <t>Sales:Direct Ad Sales Revenue</t>
        </is>
      </c>
      <c r="F1197" t="inlineStr">
        <is>
          <t>Invoice</t>
        </is>
      </c>
      <c r="G1197" t="inlineStr">
        <is>
          <t>INV1125805</t>
        </is>
      </c>
      <c r="M1197" t="inlineStr">
        <is>
          <t>https://qbo.intuit.com/app/invoice?txnId=1092</t>
        </is>
      </c>
    </row>
    <row r="1198">
      <c r="A1198" s="49" t="n">
        <v>46022</v>
      </c>
      <c r="B1198" t="inlineStr">
        <is>
          <t>Velocity</t>
        </is>
      </c>
      <c r="C1198" s="11" t="n">
        <v>-2951.89</v>
      </c>
      <c r="D1198" t="n">
        <v>4020</v>
      </c>
      <c r="E1198" t="inlineStr">
        <is>
          <t>Sales:Direct Ad Sales Revenue</t>
        </is>
      </c>
      <c r="F1198" t="inlineStr">
        <is>
          <t>Invoice</t>
        </is>
      </c>
      <c r="G1198" t="inlineStr">
        <is>
          <t>INV1125805</t>
        </is>
      </c>
      <c r="M1198" t="inlineStr">
        <is>
          <t>https://qbo.intuit.com/app/invoice?txnId=1092</t>
        </is>
      </c>
    </row>
    <row r="1199">
      <c r="A1199" s="49" t="n">
        <v>46022</v>
      </c>
      <c r="B1199" t="inlineStr">
        <is>
          <t>Velocity</t>
        </is>
      </c>
      <c r="C1199" s="11" t="n">
        <v>5516.35</v>
      </c>
      <c r="D1199" t="n">
        <v>1100</v>
      </c>
      <c r="E1199" t="inlineStr">
        <is>
          <t>Accounts Receivable (A/R)</t>
        </is>
      </c>
      <c r="F1199" t="inlineStr">
        <is>
          <t>Invoice</t>
        </is>
      </c>
      <c r="G1199" t="inlineStr">
        <is>
          <t>INV1125805</t>
        </is>
      </c>
      <c r="M1199" t="inlineStr">
        <is>
          <t>https://qbo.intuit.com/app/invoice?txnId=1092</t>
        </is>
      </c>
    </row>
    <row r="1200">
      <c r="A1200" s="49" t="n">
        <v>46022</v>
      </c>
      <c r="B1200" t="inlineStr">
        <is>
          <t>Peter MacKenzie</t>
        </is>
      </c>
      <c r="C1200" s="11" t="n">
        <v>5749.39</v>
      </c>
      <c r="D1200" t="n">
        <v>2000</v>
      </c>
      <c r="E1200" t="inlineStr">
        <is>
          <t>Accounts Payable (A/P)</t>
        </is>
      </c>
      <c r="F1200" t="inlineStr">
        <is>
          <t>BillPayment</t>
        </is>
      </c>
      <c r="G1200" t="inlineStr">
        <is>
          <t>DD</t>
        </is>
      </c>
      <c r="M1200" t="inlineStr">
        <is>
          <t>https://qbo.intuit.com/app/billpayment?txnId=754</t>
        </is>
      </c>
    </row>
    <row r="1201">
      <c r="A1201" s="49" t="n">
        <v>46022</v>
      </c>
      <c r="B1201" t="inlineStr">
        <is>
          <t>Peter MacKenzie</t>
        </is>
      </c>
      <c r="C1201" s="11" t="n">
        <v>-5749.39</v>
      </c>
      <c r="D1201" t="n">
        <v>1010</v>
      </c>
      <c r="E1201" t="inlineStr">
        <is>
          <t>LOOP TV Main Checking (5210) - 1</t>
        </is>
      </c>
      <c r="F1201" t="inlineStr">
        <is>
          <t>BillPayment</t>
        </is>
      </c>
      <c r="G1201" t="inlineStr">
        <is>
          <t>DD</t>
        </is>
      </c>
      <c r="M1201" t="inlineStr">
        <is>
          <t>https://qbo.intuit.com/app/billpayment?txnId=754</t>
        </is>
      </c>
    </row>
    <row r="1202">
      <c r="A1202" s="49" t="n">
        <v>46022</v>
      </c>
      <c r="B1202" t="inlineStr">
        <is>
          <t>Commspex</t>
        </is>
      </c>
      <c r="C1202" s="11" t="n">
        <v>26405.63</v>
      </c>
      <c r="E1202" t="inlineStr">
        <is>
          <t>Legal and Professional Services:Consulting Expenses</t>
        </is>
      </c>
      <c r="F1202" t="inlineStr">
        <is>
          <t>JournalEntry</t>
        </is>
      </c>
      <c r="G1202" t="inlineStr">
        <is>
          <t>VIP Payable 5</t>
        </is>
      </c>
      <c r="M1202" t="inlineStr">
        <is>
          <t>https://qbo.intuit.com/app/journal?txnId=894</t>
        </is>
      </c>
    </row>
    <row r="1203">
      <c r="A1203" s="49" t="n">
        <v>46022</v>
      </c>
      <c r="B1203" t="inlineStr">
        <is>
          <t>Commspex</t>
        </is>
      </c>
      <c r="C1203" s="11" t="n">
        <v>121.19</v>
      </c>
      <c r="D1203" t="n">
        <v>6320</v>
      </c>
      <c r="E1203" t="inlineStr">
        <is>
          <t>Web &amp; Digital Expenses:Software &amp; Apps</t>
        </is>
      </c>
      <c r="F1203" t="inlineStr">
        <is>
          <t>JournalEntry</t>
        </is>
      </c>
      <c r="G1203" t="inlineStr">
        <is>
          <t>VIP Payable 5</t>
        </is>
      </c>
      <c r="M1203" t="inlineStr">
        <is>
          <t>https://qbo.intuit.com/app/journal?txnId=894</t>
        </is>
      </c>
    </row>
    <row r="1204">
      <c r="A1204" s="49" t="n">
        <v>46022</v>
      </c>
      <c r="B1204" t="inlineStr">
        <is>
          <t>Commspex</t>
        </is>
      </c>
      <c r="C1204" s="11" t="n">
        <v>-26526.82</v>
      </c>
      <c r="D1204" t="n">
        <v>2250</v>
      </c>
      <c r="E1204" t="inlineStr">
        <is>
          <t>Intercompany Payable - VIP PLAY INC</t>
        </is>
      </c>
      <c r="F1204" t="inlineStr">
        <is>
          <t>JournalEntry</t>
        </is>
      </c>
      <c r="G1204" t="inlineStr">
        <is>
          <t>VIP Payable 5</t>
        </is>
      </c>
      <c r="M1204" t="inlineStr">
        <is>
          <t>https://qbo.intuit.com/app/journal?txnId=894</t>
        </is>
      </c>
    </row>
    <row r="1205">
      <c r="A1205" s="49" t="n">
        <v>46022</v>
      </c>
      <c r="B1205" t="inlineStr">
        <is>
          <t>Vistar Media</t>
        </is>
      </c>
      <c r="C1205" s="11" t="n">
        <v>4327.52</v>
      </c>
      <c r="D1205" t="n">
        <v>1100</v>
      </c>
      <c r="E1205" t="inlineStr">
        <is>
          <t>Accounts Receivable (A/R)</t>
        </is>
      </c>
      <c r="F1205" t="inlineStr">
        <is>
          <t>Payment</t>
        </is>
      </c>
      <c r="M1205" t="inlineStr">
        <is>
          <t>https://qbo.intuit.com/app/recvpayment?txnId=1317</t>
        </is>
      </c>
    </row>
    <row r="1206">
      <c r="A1206" s="49" t="n">
        <v>46022</v>
      </c>
      <c r="B1206" t="inlineStr">
        <is>
          <t>Vistar Media</t>
        </is>
      </c>
      <c r="C1206" s="11" t="n">
        <v>-4327.52</v>
      </c>
      <c r="D1206" t="n">
        <v>1100</v>
      </c>
      <c r="E1206" t="inlineStr">
        <is>
          <t>Accounts Receivable (A/R)</t>
        </is>
      </c>
      <c r="F1206" t="inlineStr">
        <is>
          <t>Payment</t>
        </is>
      </c>
      <c r="M1206" t="inlineStr">
        <is>
          <t>https://qbo.intuit.com/app/recvpayment?txnId=1317</t>
        </is>
      </c>
    </row>
    <row r="1207">
      <c r="A1207" s="49" t="n">
        <v>46022</v>
      </c>
      <c r="B1207" t="inlineStr">
        <is>
          <t>Vistar Media</t>
        </is>
      </c>
      <c r="C1207" s="11" t="n">
        <v>0</v>
      </c>
      <c r="F1207" t="inlineStr">
        <is>
          <t>Payment</t>
        </is>
      </c>
      <c r="M1207" t="inlineStr">
        <is>
          <t>https://qbo.intuit.com/app/recvpayment?txnId=1317</t>
        </is>
      </c>
    </row>
    <row r="1208">
      <c r="A1208" s="49" t="n">
        <v>46022</v>
      </c>
      <c r="B1208" t="inlineStr">
        <is>
          <t>Vistar Media</t>
        </is>
      </c>
      <c r="C1208" s="11" t="n">
        <v>4327.52</v>
      </c>
      <c r="D1208" t="n">
        <v>4030</v>
      </c>
      <c r="E1208" t="inlineStr">
        <is>
          <t>Sales:Programmatic Ad Revenue</t>
        </is>
      </c>
      <c r="F1208" t="inlineStr">
        <is>
          <t>CreditMemo</t>
        </is>
      </c>
      <c r="G1208" t="inlineStr">
        <is>
          <t>INV112585CR</t>
        </is>
      </c>
      <c r="M1208" t="inlineStr">
        <is>
          <t>https://qbo.intuit.com/app/creditmemo?txnId=1061</t>
        </is>
      </c>
    </row>
    <row r="1209">
      <c r="A1209" s="49" t="n">
        <v>46022</v>
      </c>
      <c r="B1209" t="inlineStr">
        <is>
          <t>Vistar Media</t>
        </is>
      </c>
      <c r="C1209" s="11" t="n">
        <v>-4327.52</v>
      </c>
      <c r="D1209" t="n">
        <v>1100</v>
      </c>
      <c r="E1209" t="inlineStr">
        <is>
          <t>Accounts Receivable (A/R)</t>
        </is>
      </c>
      <c r="F1209" t="inlineStr">
        <is>
          <t>CreditMemo</t>
        </is>
      </c>
      <c r="G1209" t="inlineStr">
        <is>
          <t>INV112585CR</t>
        </is>
      </c>
      <c r="M1209" t="inlineStr">
        <is>
          <t>https://qbo.intuit.com/app/creditmemo?txnId=1061</t>
        </is>
      </c>
    </row>
    <row r="1210">
      <c r="A1210" s="49" t="n">
        <v>46022</v>
      </c>
      <c r="C1210" s="11" t="n">
        <v>-50000</v>
      </c>
      <c r="E1210" t="inlineStr">
        <is>
          <t>Paid In Capital</t>
        </is>
      </c>
      <c r="F1210" t="inlineStr">
        <is>
          <t>Deposit</t>
        </is>
      </c>
      <c r="M1210" t="inlineStr">
        <is>
          <t>https://qbo.intuit.com/app/deposit?txnId=827</t>
        </is>
      </c>
    </row>
    <row r="1211">
      <c r="A1211" s="49" t="n">
        <v>46022</v>
      </c>
      <c r="C1211" s="11" t="n">
        <v>50000</v>
      </c>
      <c r="D1211" t="n">
        <v>1010</v>
      </c>
      <c r="E1211" t="inlineStr">
        <is>
          <t>LOOP TV Main Checking (5210) - 1</t>
        </is>
      </c>
      <c r="F1211" t="inlineStr">
        <is>
          <t>Deposit</t>
        </is>
      </c>
      <c r="M1211" t="inlineStr">
        <is>
          <t>https://qbo.intuit.com/app/deposit?txnId=827</t>
        </is>
      </c>
    </row>
    <row r="1212">
      <c r="A1212" s="49" t="n">
        <v>46022</v>
      </c>
      <c r="B1212" t="inlineStr">
        <is>
          <t>Daniel Heithoff</t>
        </is>
      </c>
      <c r="C1212" s="11" t="n">
        <v>2522.1</v>
      </c>
      <c r="D1212" t="n">
        <v>2000</v>
      </c>
      <c r="E1212" t="inlineStr">
        <is>
          <t>Accounts Payable (A/P)</t>
        </is>
      </c>
      <c r="F1212" t="inlineStr">
        <is>
          <t>BillPayment</t>
        </is>
      </c>
      <c r="G1212" t="inlineStr">
        <is>
          <t>DD</t>
        </is>
      </c>
      <c r="M1212" t="inlineStr">
        <is>
          <t>https://qbo.intuit.com/app/billpayment?txnId=757</t>
        </is>
      </c>
    </row>
    <row r="1213">
      <c r="A1213" s="49" t="n">
        <v>46022</v>
      </c>
      <c r="B1213" t="inlineStr">
        <is>
          <t>Daniel Heithoff</t>
        </is>
      </c>
      <c r="C1213" s="11" t="n">
        <v>-2522.1</v>
      </c>
      <c r="D1213" t="n">
        <v>1010</v>
      </c>
      <c r="E1213" t="inlineStr">
        <is>
          <t>LOOP TV Main Checking (5210) - 1</t>
        </is>
      </c>
      <c r="F1213" t="inlineStr">
        <is>
          <t>BillPayment</t>
        </is>
      </c>
      <c r="G1213" t="inlineStr">
        <is>
          <t>DD</t>
        </is>
      </c>
      <c r="M1213" t="inlineStr">
        <is>
          <t>https://qbo.intuit.com/app/billpayment?txnId=757</t>
        </is>
      </c>
    </row>
    <row r="1214">
      <c r="A1214" s="49" t="n">
        <v>46022</v>
      </c>
      <c r="B1214" t="inlineStr">
        <is>
          <t>Snowflake Inc.</t>
        </is>
      </c>
      <c r="C1214" s="11" t="n">
        <v>-16250</v>
      </c>
      <c r="D1214" t="n">
        <v>1220</v>
      </c>
      <c r="E1214" t="inlineStr">
        <is>
          <t>Prepaid Expenses:Prepaid Software and Subscriptions</t>
        </is>
      </c>
      <c r="F1214" t="inlineStr">
        <is>
          <t>JournalEntry</t>
        </is>
      </c>
      <c r="G1214" t="inlineStr">
        <is>
          <t>SNO_Accruer_2025_1231</t>
        </is>
      </c>
      <c r="M1214" t="inlineStr">
        <is>
          <t>https://qbo.intuit.com/app/journal?txnId=1497</t>
        </is>
      </c>
    </row>
    <row r="1215">
      <c r="A1215" s="49" t="n">
        <v>46022</v>
      </c>
      <c r="B1215" t="inlineStr">
        <is>
          <t>Snowflake Inc.</t>
        </is>
      </c>
      <c r="C1215" s="11" t="n">
        <v>16250</v>
      </c>
      <c r="D1215" t="n">
        <v>6600</v>
      </c>
      <c r="E1215" t="inlineStr">
        <is>
          <t>SaaS &amp; Software Tools</t>
        </is>
      </c>
      <c r="F1215" t="inlineStr">
        <is>
          <t>JournalEntry</t>
        </is>
      </c>
      <c r="G1215" t="inlineStr">
        <is>
          <t>SNO_Accruer_2025_1231</t>
        </is>
      </c>
      <c r="I1215" t="inlineStr">
        <is>
          <t>SaaS &amp; Software Tools</t>
        </is>
      </c>
      <c r="J1215" t="inlineStr">
        <is>
          <t>TECHNOLOGY &amp; OPERATIONS:BI &amp; Data Analytics</t>
        </is>
      </c>
      <c r="M1215" t="inlineStr">
        <is>
          <t>https://qbo.intuit.com/app/journal?txnId=1497</t>
        </is>
      </c>
    </row>
    <row r="1216">
      <c r="A1216" s="49" t="n">
        <v>46022</v>
      </c>
      <c r="B1216" t="inlineStr">
        <is>
          <t>Alexa Grillo</t>
        </is>
      </c>
      <c r="C1216" s="11" t="n">
        <v>5356.63</v>
      </c>
      <c r="D1216" t="n">
        <v>2000</v>
      </c>
      <c r="E1216" t="inlineStr">
        <is>
          <t>Accounts Payable (A/P)</t>
        </is>
      </c>
      <c r="F1216" t="inlineStr">
        <is>
          <t>BillPayment</t>
        </is>
      </c>
      <c r="G1216" t="inlineStr">
        <is>
          <t>DD</t>
        </is>
      </c>
      <c r="M1216" t="inlineStr">
        <is>
          <t>https://qbo.intuit.com/app/billpayment?txnId=765</t>
        </is>
      </c>
    </row>
    <row r="1217">
      <c r="A1217" s="49" t="n">
        <v>46022</v>
      </c>
      <c r="B1217" t="inlineStr">
        <is>
          <t>Alexa Grillo</t>
        </is>
      </c>
      <c r="C1217" s="11" t="n">
        <v>-5356.63</v>
      </c>
      <c r="D1217" t="n">
        <v>1010</v>
      </c>
      <c r="E1217" t="inlineStr">
        <is>
          <t>LOOP TV Main Checking (5210) - 1</t>
        </is>
      </c>
      <c r="F1217" t="inlineStr">
        <is>
          <t>BillPayment</t>
        </is>
      </c>
      <c r="G1217" t="inlineStr">
        <is>
          <t>DD</t>
        </is>
      </c>
      <c r="M1217" t="inlineStr">
        <is>
          <t>https://qbo.intuit.com/app/billpayment?txnId=765</t>
        </is>
      </c>
    </row>
    <row r="1218">
      <c r="A1218" s="49" t="n">
        <v>46022</v>
      </c>
      <c r="B1218" t="inlineStr">
        <is>
          <t>VenueX</t>
        </is>
      </c>
      <c r="C1218" s="11" t="n">
        <v>-876.77</v>
      </c>
      <c r="D1218" t="n">
        <v>4030</v>
      </c>
      <c r="E1218" t="inlineStr">
        <is>
          <t>Sales:Programmatic Ad Revenue</t>
        </is>
      </c>
      <c r="F1218" t="inlineStr">
        <is>
          <t>Invoice</t>
        </is>
      </c>
      <c r="G1218" t="inlineStr">
        <is>
          <t>INV112607</t>
        </is>
      </c>
      <c r="M1218" t="inlineStr">
        <is>
          <t>https://qbo.intuit.com/app/invoice?txnId=851</t>
        </is>
      </c>
    </row>
    <row r="1219">
      <c r="A1219" s="49" t="n">
        <v>46022</v>
      </c>
      <c r="B1219" t="inlineStr">
        <is>
          <t>VenueX</t>
        </is>
      </c>
      <c r="C1219" s="11" t="n">
        <v>-5248.19</v>
      </c>
      <c r="D1219" t="n">
        <v>4030</v>
      </c>
      <c r="E1219" t="inlineStr">
        <is>
          <t>Sales:Programmatic Ad Revenue</t>
        </is>
      </c>
      <c r="F1219" t="inlineStr">
        <is>
          <t>Invoice</t>
        </is>
      </c>
      <c r="G1219" t="inlineStr">
        <is>
          <t>INV112607</t>
        </is>
      </c>
      <c r="M1219" t="inlineStr">
        <is>
          <t>https://qbo.intuit.com/app/invoice?txnId=851</t>
        </is>
      </c>
    </row>
    <row r="1220">
      <c r="A1220" s="49" t="n">
        <v>46022</v>
      </c>
      <c r="B1220" t="inlineStr">
        <is>
          <t>VenueX</t>
        </is>
      </c>
      <c r="C1220" s="11" t="n">
        <v>6124.96</v>
      </c>
      <c r="D1220" t="n">
        <v>1100</v>
      </c>
      <c r="E1220" t="inlineStr">
        <is>
          <t>Accounts Receivable (A/R)</t>
        </is>
      </c>
      <c r="F1220" t="inlineStr">
        <is>
          <t>Invoice</t>
        </is>
      </c>
      <c r="G1220" t="inlineStr">
        <is>
          <t>INV112607</t>
        </is>
      </c>
      <c r="M1220" t="inlineStr">
        <is>
          <t>https://qbo.intuit.com/app/invoice?txnId=851</t>
        </is>
      </c>
    </row>
    <row r="1221">
      <c r="A1221" s="49" t="n">
        <v>46022</v>
      </c>
      <c r="B1221" t="inlineStr">
        <is>
          <t>Grace Tark</t>
        </is>
      </c>
      <c r="C1221" s="11" t="n">
        <v>-5317.03</v>
      </c>
      <c r="D1221" t="n">
        <v>2000</v>
      </c>
      <c r="E1221" t="inlineStr">
        <is>
          <t>Accounts Payable (A/P)</t>
        </is>
      </c>
      <c r="F1221" t="inlineStr">
        <is>
          <t>Bill</t>
        </is>
      </c>
      <c r="G1221" t="inlineStr">
        <is>
          <t>006GT</t>
        </is>
      </c>
      <c r="M1221" t="inlineStr">
        <is>
          <t>https://qbo.intuit.com/app/bill?txnId=724</t>
        </is>
      </c>
    </row>
    <row r="1222">
      <c r="A1222" s="49" t="n">
        <v>46022</v>
      </c>
      <c r="B1222" t="inlineStr">
        <is>
          <t>Grace Tark</t>
        </is>
      </c>
      <c r="C1222" s="11" t="n">
        <v>5317.03</v>
      </c>
      <c r="E1222" t="inlineStr">
        <is>
          <t>Legal and Professional Services:Consulting Expenses</t>
        </is>
      </c>
      <c r="F1222" t="inlineStr">
        <is>
          <t>Bill</t>
        </is>
      </c>
      <c r="G1222" t="inlineStr">
        <is>
          <t>006GT</t>
        </is>
      </c>
      <c r="M1222" t="inlineStr">
        <is>
          <t>https://qbo.intuit.com/app/bill?txnId=724</t>
        </is>
      </c>
    </row>
    <row r="1223">
      <c r="A1223" s="49" t="n">
        <v>46022</v>
      </c>
      <c r="B1223" t="inlineStr">
        <is>
          <t>Tyler Morrison</t>
        </is>
      </c>
      <c r="C1223" s="11" t="n">
        <v>4334.76</v>
      </c>
      <c r="D1223" t="n">
        <v>2000</v>
      </c>
      <c r="E1223" t="inlineStr">
        <is>
          <t>Accounts Payable (A/P)</t>
        </is>
      </c>
      <c r="F1223" t="inlineStr">
        <is>
          <t>BillPayment</t>
        </is>
      </c>
      <c r="G1223" t="inlineStr">
        <is>
          <t>DD</t>
        </is>
      </c>
      <c r="M1223" t="inlineStr">
        <is>
          <t>https://qbo.intuit.com/app/billpayment?txnId=762</t>
        </is>
      </c>
    </row>
    <row r="1224">
      <c r="A1224" s="49" t="n">
        <v>46022</v>
      </c>
      <c r="B1224" t="inlineStr">
        <is>
          <t>Tyler Morrison</t>
        </is>
      </c>
      <c r="C1224" s="11" t="n">
        <v>-4334.76</v>
      </c>
      <c r="D1224" t="n">
        <v>1010</v>
      </c>
      <c r="E1224" t="inlineStr">
        <is>
          <t>LOOP TV Main Checking (5210) - 1</t>
        </is>
      </c>
      <c r="F1224" t="inlineStr">
        <is>
          <t>BillPayment</t>
        </is>
      </c>
      <c r="G1224" t="inlineStr">
        <is>
          <t>DD</t>
        </is>
      </c>
      <c r="M1224" t="inlineStr">
        <is>
          <t>https://qbo.intuit.com/app/billpayment?txnId=762</t>
        </is>
      </c>
    </row>
    <row r="1225">
      <c r="A1225" s="49" t="n">
        <v>46022</v>
      </c>
      <c r="B1225" t="inlineStr">
        <is>
          <t>Indicue, Inc.</t>
        </is>
      </c>
      <c r="C1225" s="11" t="n">
        <v>-6305.73</v>
      </c>
      <c r="D1225" t="n">
        <v>2000</v>
      </c>
      <c r="E1225" t="inlineStr">
        <is>
          <t>Accounts Payable (A/P)</t>
        </is>
      </c>
      <c r="F1225" t="inlineStr">
        <is>
          <t>Bill</t>
        </is>
      </c>
      <c r="G1225" t="inlineStr">
        <is>
          <t>TAC_25_831</t>
        </is>
      </c>
      <c r="M1225" t="inlineStr">
        <is>
          <t>https://qbo.intuit.com/app/bill?txnId=1139</t>
        </is>
      </c>
    </row>
    <row r="1226">
      <c r="A1226" s="49" t="n">
        <v>46022</v>
      </c>
      <c r="B1226" t="inlineStr">
        <is>
          <t>Indicue, Inc.</t>
        </is>
      </c>
      <c r="C1226" s="11" t="n">
        <v>6305.73</v>
      </c>
      <c r="D1226" t="n">
        <v>6230</v>
      </c>
      <c r="E1226" t="inlineStr">
        <is>
          <t>Ad Serving &amp; Programmatic Fees</t>
        </is>
      </c>
      <c r="F1226" t="inlineStr">
        <is>
          <t>Bill</t>
        </is>
      </c>
      <c r="G1226" t="inlineStr">
        <is>
          <t>TAC_25_831</t>
        </is>
      </c>
      <c r="M1226" t="inlineStr">
        <is>
          <t>https://qbo.intuit.com/app/bill?txnId=1139</t>
        </is>
      </c>
    </row>
    <row r="1227">
      <c r="A1227" s="49" t="n">
        <v>46022</v>
      </c>
      <c r="B1227" t="inlineStr">
        <is>
          <t>Raymond Lee</t>
        </is>
      </c>
      <c r="C1227" s="11" t="n">
        <v>3015.14</v>
      </c>
      <c r="D1227" t="n">
        <v>2000</v>
      </c>
      <c r="E1227" t="inlineStr">
        <is>
          <t>Accounts Payable (A/P)</t>
        </is>
      </c>
      <c r="F1227" t="inlineStr">
        <is>
          <t>BillPayment</t>
        </is>
      </c>
      <c r="G1227" t="inlineStr">
        <is>
          <t>DD</t>
        </is>
      </c>
      <c r="M1227" t="inlineStr">
        <is>
          <t>https://qbo.intuit.com/app/billpayment?txnId=764</t>
        </is>
      </c>
    </row>
    <row r="1228">
      <c r="A1228" s="49" t="n">
        <v>46022</v>
      </c>
      <c r="B1228" t="inlineStr">
        <is>
          <t>Raymond Lee</t>
        </is>
      </c>
      <c r="C1228" s="11" t="n">
        <v>-3015.14</v>
      </c>
      <c r="D1228" t="n">
        <v>1010</v>
      </c>
      <c r="E1228" t="inlineStr">
        <is>
          <t>LOOP TV Main Checking (5210) - 1</t>
        </is>
      </c>
      <c r="F1228" t="inlineStr">
        <is>
          <t>BillPayment</t>
        </is>
      </c>
      <c r="G1228" t="inlineStr">
        <is>
          <t>DD</t>
        </is>
      </c>
      <c r="M1228" t="inlineStr">
        <is>
          <t>https://qbo.intuit.com/app/billpayment?txnId=764</t>
        </is>
      </c>
    </row>
    <row r="1229">
      <c r="A1229" s="49" t="n">
        <v>46022</v>
      </c>
      <c r="B1229" t="inlineStr">
        <is>
          <t>Grace Tark</t>
        </is>
      </c>
      <c r="C1229" s="11" t="n">
        <v>5317.03</v>
      </c>
      <c r="D1229" t="n">
        <v>2000</v>
      </c>
      <c r="E1229" t="inlineStr">
        <is>
          <t>Accounts Payable (A/P)</t>
        </is>
      </c>
      <c r="F1229" t="inlineStr">
        <is>
          <t>BillPayment</t>
        </is>
      </c>
      <c r="G1229" t="inlineStr">
        <is>
          <t>DD</t>
        </is>
      </c>
      <c r="M1229" t="inlineStr">
        <is>
          <t>https://qbo.intuit.com/app/billpayment?txnId=756</t>
        </is>
      </c>
    </row>
    <row r="1230">
      <c r="A1230" s="49" t="n">
        <v>46022</v>
      </c>
      <c r="B1230" t="inlineStr">
        <is>
          <t>Grace Tark</t>
        </is>
      </c>
      <c r="C1230" s="11" t="n">
        <v>-5317.03</v>
      </c>
      <c r="D1230" t="n">
        <v>1010</v>
      </c>
      <c r="E1230" t="inlineStr">
        <is>
          <t>LOOP TV Main Checking (5210) - 1</t>
        </is>
      </c>
      <c r="F1230" t="inlineStr">
        <is>
          <t>BillPayment</t>
        </is>
      </c>
      <c r="G1230" t="inlineStr">
        <is>
          <t>DD</t>
        </is>
      </c>
      <c r="M1230" t="inlineStr">
        <is>
          <t>https://qbo.intuit.com/app/billpayment?txnId=756</t>
        </is>
      </c>
    </row>
    <row r="1231">
      <c r="A1231" s="49" t="n">
        <v>46022</v>
      </c>
      <c r="B1231" t="inlineStr">
        <is>
          <t>Dan Lunan</t>
        </is>
      </c>
      <c r="C1231" s="11" t="n">
        <v>2365.51</v>
      </c>
      <c r="D1231" t="n">
        <v>2000</v>
      </c>
      <c r="E1231" t="inlineStr">
        <is>
          <t>Accounts Payable (A/P)</t>
        </is>
      </c>
      <c r="F1231" t="inlineStr">
        <is>
          <t>BillPayment</t>
        </is>
      </c>
      <c r="G1231" t="inlineStr">
        <is>
          <t>DD</t>
        </is>
      </c>
      <c r="M1231" t="inlineStr">
        <is>
          <t>https://qbo.intuit.com/app/billpayment?txnId=763</t>
        </is>
      </c>
    </row>
    <row r="1232">
      <c r="A1232" s="49" t="n">
        <v>46022</v>
      </c>
      <c r="B1232" t="inlineStr">
        <is>
          <t>Dan Lunan</t>
        </is>
      </c>
      <c r="C1232" s="11" t="n">
        <v>-2365.51</v>
      </c>
      <c r="D1232" t="n">
        <v>1010</v>
      </c>
      <c r="E1232" t="inlineStr">
        <is>
          <t>LOOP TV Main Checking (5210) - 1</t>
        </is>
      </c>
      <c r="F1232" t="inlineStr">
        <is>
          <t>BillPayment</t>
        </is>
      </c>
      <c r="G1232" t="inlineStr">
        <is>
          <t>DD</t>
        </is>
      </c>
      <c r="M1232" t="inlineStr">
        <is>
          <t>https://qbo.intuit.com/app/billpayment?txnId=763</t>
        </is>
      </c>
    </row>
    <row r="1233">
      <c r="A1233" s="49" t="n">
        <v>46022</v>
      </c>
      <c r="B1233" t="inlineStr">
        <is>
          <t>Hivestack</t>
        </is>
      </c>
      <c r="C1233" s="11" t="n">
        <v>-227.74</v>
      </c>
      <c r="D1233" t="n">
        <v>4030</v>
      </c>
      <c r="E1233" t="inlineStr">
        <is>
          <t>Sales:Programmatic Ad Revenue</t>
        </is>
      </c>
      <c r="F1233" t="inlineStr">
        <is>
          <t>Invoice</t>
        </is>
      </c>
      <c r="G1233" t="inlineStr">
        <is>
          <t>INV112617</t>
        </is>
      </c>
      <c r="M1233" t="inlineStr">
        <is>
          <t>https://qbo.intuit.com/app/invoice?txnId=876</t>
        </is>
      </c>
    </row>
    <row r="1234">
      <c r="A1234" s="49" t="n">
        <v>46022</v>
      </c>
      <c r="B1234" t="inlineStr">
        <is>
          <t>Hivestack</t>
        </is>
      </c>
      <c r="C1234" s="11" t="n">
        <v>227.74</v>
      </c>
      <c r="D1234" t="n">
        <v>1100</v>
      </c>
      <c r="E1234" t="inlineStr">
        <is>
          <t>Accounts Receivable (A/R)</t>
        </is>
      </c>
      <c r="F1234" t="inlineStr">
        <is>
          <t>Invoice</t>
        </is>
      </c>
      <c r="G1234" t="inlineStr">
        <is>
          <t>INV112617</t>
        </is>
      </c>
      <c r="M1234" t="inlineStr">
        <is>
          <t>https://qbo.intuit.com/app/invoice?txnId=876</t>
        </is>
      </c>
    </row>
    <row r="1235">
      <c r="A1235" s="49" t="n">
        <v>46022</v>
      </c>
      <c r="B1235" t="inlineStr">
        <is>
          <t>Vistar Media</t>
        </is>
      </c>
      <c r="C1235" s="11" t="n">
        <v>-19235.4</v>
      </c>
      <c r="D1235" t="n">
        <v>4030</v>
      </c>
      <c r="E1235" t="inlineStr">
        <is>
          <t>Sales:Programmatic Ad Revenue</t>
        </is>
      </c>
      <c r="F1235" t="inlineStr">
        <is>
          <t>Invoice</t>
        </is>
      </c>
      <c r="G1235" t="inlineStr">
        <is>
          <t>INV112585</t>
        </is>
      </c>
      <c r="M1235" t="inlineStr">
        <is>
          <t>https://qbo.intuit.com/app/invoice?txnId=786</t>
        </is>
      </c>
    </row>
    <row r="1236">
      <c r="A1236" s="49" t="n">
        <v>46022</v>
      </c>
      <c r="B1236" t="inlineStr">
        <is>
          <t>Vistar Media</t>
        </is>
      </c>
      <c r="C1236" s="11" t="n">
        <v>19235.4</v>
      </c>
      <c r="D1236" t="n">
        <v>1100</v>
      </c>
      <c r="E1236" t="inlineStr">
        <is>
          <t>Accounts Receivable (A/R)</t>
        </is>
      </c>
      <c r="F1236" t="inlineStr">
        <is>
          <t>Invoice</t>
        </is>
      </c>
      <c r="G1236" t="inlineStr">
        <is>
          <t>INV112585</t>
        </is>
      </c>
      <c r="M1236" t="inlineStr">
        <is>
          <t>https://qbo.intuit.com/app/invoice?txnId=786</t>
        </is>
      </c>
    </row>
    <row r="1237">
      <c r="A1237" s="49" t="n">
        <v>46022</v>
      </c>
      <c r="B1237" t="inlineStr">
        <is>
          <t>Vistar Media</t>
        </is>
      </c>
      <c r="C1237" s="11" t="n">
        <v>285.28</v>
      </c>
      <c r="D1237" t="n">
        <v>4030</v>
      </c>
      <c r="E1237" t="inlineStr">
        <is>
          <t>Sales:Programmatic Ad Revenue</t>
        </is>
      </c>
      <c r="F1237" t="inlineStr">
        <is>
          <t>CreditMemo</t>
        </is>
      </c>
      <c r="G1237" t="inlineStr">
        <is>
          <t>INV1125846CAD</t>
        </is>
      </c>
      <c r="M1237" t="inlineStr">
        <is>
          <t>https://qbo.intuit.com/app/creditmemo?txnId=1320</t>
        </is>
      </c>
    </row>
    <row r="1238">
      <c r="A1238" s="49" t="n">
        <v>46022</v>
      </c>
      <c r="B1238" t="inlineStr">
        <is>
          <t>Vistar Media</t>
        </is>
      </c>
      <c r="C1238" s="11" t="n">
        <v>-285.28</v>
      </c>
      <c r="D1238" t="n">
        <v>1100</v>
      </c>
      <c r="E1238" t="inlineStr">
        <is>
          <t>Accounts Receivable (A/R)</t>
        </is>
      </c>
      <c r="F1238" t="inlineStr">
        <is>
          <t>CreditMemo</t>
        </is>
      </c>
      <c r="G1238" t="inlineStr">
        <is>
          <t>INV1125846CAD</t>
        </is>
      </c>
      <c r="M1238" t="inlineStr">
        <is>
          <t>https://qbo.intuit.com/app/creditmemo?txnId=1320</t>
        </is>
      </c>
    </row>
    <row r="1239">
      <c r="A1239" s="49" t="n">
        <v>46022</v>
      </c>
      <c r="B1239" t="inlineStr">
        <is>
          <t>Sigma Computing, Inc.</t>
        </is>
      </c>
      <c r="C1239" s="11" t="n">
        <v>-13.65</v>
      </c>
      <c r="D1239" t="n">
        <v>2110</v>
      </c>
      <c r="E1239" t="inlineStr">
        <is>
          <t>Accrued Liabilities</t>
        </is>
      </c>
      <c r="F1239" t="inlineStr">
        <is>
          <t>JournalEntry</t>
        </is>
      </c>
      <c r="G1239" t="inlineStr">
        <is>
          <t>AA_2025-12_6b3e70</t>
        </is>
      </c>
      <c r="I1239" t="inlineStr">
        <is>
          <t>SaaS &amp; Software Tools</t>
        </is>
      </c>
      <c r="J1239" t="inlineStr">
        <is>
          <t>TECHNOLOGY &amp; OPERATIONS:Engineering &amp; Development</t>
        </is>
      </c>
      <c r="M1239" t="inlineStr">
        <is>
          <t>https://qbo.intuit.com/app/journal?txnId=1506</t>
        </is>
      </c>
    </row>
    <row r="1240">
      <c r="A1240" s="49" t="n">
        <v>46022</v>
      </c>
      <c r="B1240" t="inlineStr">
        <is>
          <t>Sigma Computing, Inc.</t>
        </is>
      </c>
      <c r="C1240" s="11" t="n">
        <v>13.65</v>
      </c>
      <c r="D1240" t="n">
        <v>6600</v>
      </c>
      <c r="E1240" t="inlineStr">
        <is>
          <t>SaaS &amp; Software Tools</t>
        </is>
      </c>
      <c r="F1240" t="inlineStr">
        <is>
          <t>JournalEntry</t>
        </is>
      </c>
      <c r="G1240" t="inlineStr">
        <is>
          <t>AA_2025-12_6b3e70</t>
        </is>
      </c>
      <c r="I1240" t="inlineStr">
        <is>
          <t>SaaS &amp; Software Tools</t>
        </is>
      </c>
      <c r="J1240" t="inlineStr">
        <is>
          <t>TECHNOLOGY &amp; OPERATIONS:Engineering &amp; Development</t>
        </is>
      </c>
      <c r="M1240" t="inlineStr">
        <is>
          <t>https://qbo.intuit.com/app/journal?txnId=1506</t>
        </is>
      </c>
    </row>
    <row r="1241">
      <c r="A1241" s="49" t="n">
        <v>46022</v>
      </c>
      <c r="B1241" t="inlineStr">
        <is>
          <t>David Max Rose</t>
        </is>
      </c>
      <c r="C1241" s="11" t="n">
        <v>6225.35</v>
      </c>
      <c r="D1241" t="n">
        <v>2000</v>
      </c>
      <c r="E1241" t="inlineStr">
        <is>
          <t>Accounts Payable (A/P)</t>
        </is>
      </c>
      <c r="F1241" t="inlineStr">
        <is>
          <t>BillPayment</t>
        </is>
      </c>
      <c r="G1241" t="inlineStr">
        <is>
          <t>DD</t>
        </is>
      </c>
      <c r="M1241" t="inlineStr">
        <is>
          <t>https://qbo.intuit.com/app/billpayment?txnId=760</t>
        </is>
      </c>
    </row>
    <row r="1242">
      <c r="A1242" s="49" t="n">
        <v>46022</v>
      </c>
      <c r="B1242" t="inlineStr">
        <is>
          <t>David Max Rose</t>
        </is>
      </c>
      <c r="C1242" s="11" t="n">
        <v>-6225.35</v>
      </c>
      <c r="D1242" t="n">
        <v>1010</v>
      </c>
      <c r="E1242" t="inlineStr">
        <is>
          <t>LOOP TV Main Checking (5210) - 1</t>
        </is>
      </c>
      <c r="F1242" t="inlineStr">
        <is>
          <t>BillPayment</t>
        </is>
      </c>
      <c r="G1242" t="inlineStr">
        <is>
          <t>DD</t>
        </is>
      </c>
      <c r="M1242" t="inlineStr">
        <is>
          <t>https://qbo.intuit.com/app/billpayment?txnId=760</t>
        </is>
      </c>
    </row>
    <row r="1243">
      <c r="A1243" s="49" t="n">
        <v>46022</v>
      </c>
      <c r="C1243" s="11" t="n">
        <v>-240000</v>
      </c>
      <c r="E1243" t="inlineStr">
        <is>
          <t>Paid In Capital</t>
        </is>
      </c>
      <c r="F1243" t="inlineStr">
        <is>
          <t>JournalEntry</t>
        </is>
      </c>
      <c r="G1243" t="inlineStr">
        <is>
          <t>Paid in Capital</t>
        </is>
      </c>
      <c r="M1243" t="inlineStr">
        <is>
          <t>https://qbo.intuit.com/app/journal?txnId=895</t>
        </is>
      </c>
    </row>
    <row r="1244">
      <c r="A1244" s="49" t="n">
        <v>46022</v>
      </c>
      <c r="C1244" s="11" t="n">
        <v>240000</v>
      </c>
      <c r="D1244" t="n">
        <v>1770</v>
      </c>
      <c r="E1244" t="inlineStr">
        <is>
          <t>Due From Members</t>
        </is>
      </c>
      <c r="F1244" t="inlineStr">
        <is>
          <t>JournalEntry</t>
        </is>
      </c>
      <c r="G1244" t="inlineStr">
        <is>
          <t>Paid in Capital</t>
        </is>
      </c>
      <c r="M1244" t="inlineStr">
        <is>
          <t>https://qbo.intuit.com/app/journal?txnId=895</t>
        </is>
      </c>
    </row>
    <row r="1245">
      <c r="A1245" s="49" t="n">
        <v>46022</v>
      </c>
      <c r="B1245" t="inlineStr">
        <is>
          <t>BroadSign</t>
        </is>
      </c>
      <c r="C1245" s="11" t="n">
        <v>111.57</v>
      </c>
      <c r="E1245" t="inlineStr">
        <is>
          <t>Web &amp; Digital Expenses:Digital Marketing Expense</t>
        </is>
      </c>
      <c r="F1245" t="inlineStr">
        <is>
          <t>Invoice</t>
        </is>
      </c>
      <c r="G1245" t="inlineStr">
        <is>
          <t>INV112606</t>
        </is>
      </c>
      <c r="M1245" t="inlineStr">
        <is>
          <t>https://qbo.intuit.com/app/invoice?txnId=850</t>
        </is>
      </c>
    </row>
    <row r="1246">
      <c r="A1246" s="49" t="n">
        <v>46022</v>
      </c>
      <c r="B1246" t="inlineStr">
        <is>
          <t>BroadSign</t>
        </is>
      </c>
      <c r="C1246" s="11" t="n">
        <v>43.43</v>
      </c>
      <c r="E1246" t="inlineStr">
        <is>
          <t>Web &amp; Digital Expenses:Digital Marketing Expense</t>
        </is>
      </c>
      <c r="F1246" t="inlineStr">
        <is>
          <t>Invoice</t>
        </is>
      </c>
      <c r="G1246" t="inlineStr">
        <is>
          <t>INV112606</t>
        </is>
      </c>
      <c r="M1246" t="inlineStr">
        <is>
          <t>https://qbo.intuit.com/app/invoice?txnId=850</t>
        </is>
      </c>
    </row>
    <row r="1247">
      <c r="A1247" s="49" t="n">
        <v>46022</v>
      </c>
      <c r="B1247" t="inlineStr">
        <is>
          <t>BroadSign</t>
        </is>
      </c>
      <c r="C1247" s="11" t="n">
        <v>0.97</v>
      </c>
      <c r="E1247" t="inlineStr">
        <is>
          <t>Web &amp; Digital Expenses:Digital Marketing Expense</t>
        </is>
      </c>
      <c r="F1247" t="inlineStr">
        <is>
          <t>Invoice</t>
        </is>
      </c>
      <c r="G1247" t="inlineStr">
        <is>
          <t>INV112606</t>
        </is>
      </c>
      <c r="M1247" t="inlineStr">
        <is>
          <t>https://qbo.intuit.com/app/invoice?txnId=850</t>
        </is>
      </c>
    </row>
    <row r="1248">
      <c r="A1248" s="49" t="n">
        <v>46022</v>
      </c>
      <c r="B1248" t="inlineStr">
        <is>
          <t>BroadSign</t>
        </is>
      </c>
      <c r="C1248" s="11" t="n">
        <v>0.71</v>
      </c>
      <c r="E1248" t="inlineStr">
        <is>
          <t>Web &amp; Digital Expenses:Digital Marketing Expense</t>
        </is>
      </c>
      <c r="F1248" t="inlineStr">
        <is>
          <t>Invoice</t>
        </is>
      </c>
      <c r="G1248" t="inlineStr">
        <is>
          <t>INV112606</t>
        </is>
      </c>
      <c r="M1248" t="inlineStr">
        <is>
          <t>https://qbo.intuit.com/app/invoice?txnId=850</t>
        </is>
      </c>
    </row>
    <row r="1249">
      <c r="A1249" s="49" t="n">
        <v>46022</v>
      </c>
      <c r="B1249" t="inlineStr">
        <is>
          <t>BroadSign</t>
        </is>
      </c>
      <c r="C1249" s="11" t="n">
        <v>19.53</v>
      </c>
      <c r="E1249" t="inlineStr">
        <is>
          <t>Web &amp; Digital Expenses:Digital Marketing Expense</t>
        </is>
      </c>
      <c r="F1249" t="inlineStr">
        <is>
          <t>Invoice</t>
        </is>
      </c>
      <c r="G1249" t="inlineStr">
        <is>
          <t>INV112606</t>
        </is>
      </c>
      <c r="M1249" t="inlineStr">
        <is>
          <t>https://qbo.intuit.com/app/invoice?txnId=850</t>
        </is>
      </c>
    </row>
    <row r="1250">
      <c r="A1250" s="49" t="n">
        <v>46022</v>
      </c>
      <c r="B1250" t="inlineStr">
        <is>
          <t>BroadSign</t>
        </is>
      </c>
      <c r="C1250" s="11" t="n">
        <v>1.2</v>
      </c>
      <c r="E1250" t="inlineStr">
        <is>
          <t>Web &amp; Digital Expenses:Digital Marketing Expense</t>
        </is>
      </c>
      <c r="F1250" t="inlineStr">
        <is>
          <t>Invoice</t>
        </is>
      </c>
      <c r="G1250" t="inlineStr">
        <is>
          <t>INV112606</t>
        </is>
      </c>
      <c r="M1250" t="inlineStr">
        <is>
          <t>https://qbo.intuit.com/app/invoice?txnId=850</t>
        </is>
      </c>
    </row>
    <row r="1251">
      <c r="A1251" s="49" t="n">
        <v>46022</v>
      </c>
      <c r="B1251" t="inlineStr">
        <is>
          <t>BroadSign</t>
        </is>
      </c>
      <c r="C1251" s="11" t="n">
        <v>3.04</v>
      </c>
      <c r="E1251" t="inlineStr">
        <is>
          <t>Web &amp; Digital Expenses:Digital Marketing Expense</t>
        </is>
      </c>
      <c r="F1251" t="inlineStr">
        <is>
          <t>Invoice</t>
        </is>
      </c>
      <c r="G1251" t="inlineStr">
        <is>
          <t>INV112606</t>
        </is>
      </c>
      <c r="M1251" t="inlineStr">
        <is>
          <t>https://qbo.intuit.com/app/invoice?txnId=850</t>
        </is>
      </c>
    </row>
    <row r="1252">
      <c r="A1252" s="49" t="n">
        <v>46022</v>
      </c>
      <c r="B1252" t="inlineStr">
        <is>
          <t>BroadSign</t>
        </is>
      </c>
      <c r="C1252" s="11" t="n">
        <v>-130.24</v>
      </c>
      <c r="D1252" t="n">
        <v>4030</v>
      </c>
      <c r="E1252" t="inlineStr">
        <is>
          <t>Sales:Programmatic Ad Revenue</t>
        </is>
      </c>
      <c r="F1252" t="inlineStr">
        <is>
          <t>Invoice</t>
        </is>
      </c>
      <c r="G1252" t="inlineStr">
        <is>
          <t>INV112606</t>
        </is>
      </c>
      <c r="M1252" t="inlineStr">
        <is>
          <t>https://qbo.intuit.com/app/invoice?txnId=850</t>
        </is>
      </c>
    </row>
    <row r="1253">
      <c r="A1253" s="49" t="n">
        <v>46022</v>
      </c>
      <c r="B1253" t="inlineStr">
        <is>
          <t>BroadSign</t>
        </is>
      </c>
      <c r="C1253" s="11" t="n">
        <v>-8</v>
      </c>
      <c r="D1253" t="n">
        <v>4030</v>
      </c>
      <c r="E1253" t="inlineStr">
        <is>
          <t>Sales:Programmatic Ad Revenue</t>
        </is>
      </c>
      <c r="F1253" t="inlineStr">
        <is>
          <t>Invoice</t>
        </is>
      </c>
      <c r="G1253" t="inlineStr">
        <is>
          <t>INV112606</t>
        </is>
      </c>
      <c r="M1253" t="inlineStr">
        <is>
          <t>https://qbo.intuit.com/app/invoice?txnId=850</t>
        </is>
      </c>
    </row>
    <row r="1254">
      <c r="A1254" s="49" t="n">
        <v>46022</v>
      </c>
      <c r="B1254" t="inlineStr">
        <is>
          <t>BroadSign</t>
        </is>
      </c>
      <c r="C1254" s="11" t="n">
        <v>-20.26</v>
      </c>
      <c r="D1254" t="n">
        <v>4030</v>
      </c>
      <c r="E1254" t="inlineStr">
        <is>
          <t>Sales:Programmatic Ad Revenue</t>
        </is>
      </c>
      <c r="F1254" t="inlineStr">
        <is>
          <t>Invoice</t>
        </is>
      </c>
      <c r="G1254" t="inlineStr">
        <is>
          <t>INV112606</t>
        </is>
      </c>
      <c r="M1254" t="inlineStr">
        <is>
          <t>https://qbo.intuit.com/app/invoice?txnId=850</t>
        </is>
      </c>
    </row>
    <row r="1255">
      <c r="A1255" s="49" t="n">
        <v>46022</v>
      </c>
      <c r="B1255" t="inlineStr">
        <is>
          <t>BroadSign</t>
        </is>
      </c>
      <c r="C1255" s="11" t="n">
        <v>-743.85</v>
      </c>
      <c r="D1255" t="n">
        <v>4030</v>
      </c>
      <c r="E1255" t="inlineStr">
        <is>
          <t>Sales:Programmatic Ad Revenue</t>
        </is>
      </c>
      <c r="F1255" t="inlineStr">
        <is>
          <t>Invoice</t>
        </is>
      </c>
      <c r="G1255" t="inlineStr">
        <is>
          <t>INV112606</t>
        </is>
      </c>
      <c r="M1255" t="inlineStr">
        <is>
          <t>https://qbo.intuit.com/app/invoice?txnId=850</t>
        </is>
      </c>
    </row>
    <row r="1256">
      <c r="A1256" s="49" t="n">
        <v>46022</v>
      </c>
      <c r="B1256" t="inlineStr">
        <is>
          <t>BroadSign</t>
        </is>
      </c>
      <c r="C1256" s="11" t="n">
        <v>-289.53</v>
      </c>
      <c r="D1256" t="n">
        <v>4030</v>
      </c>
      <c r="E1256" t="inlineStr">
        <is>
          <t>Sales:Programmatic Ad Revenue</t>
        </is>
      </c>
      <c r="F1256" t="inlineStr">
        <is>
          <t>Invoice</t>
        </is>
      </c>
      <c r="G1256" t="inlineStr">
        <is>
          <t>INV112606</t>
        </is>
      </c>
      <c r="M1256" t="inlineStr">
        <is>
          <t>https://qbo.intuit.com/app/invoice?txnId=850</t>
        </is>
      </c>
    </row>
    <row r="1257">
      <c r="A1257" s="49" t="n">
        <v>46022</v>
      </c>
      <c r="B1257" t="inlineStr">
        <is>
          <t>BroadSign</t>
        </is>
      </c>
      <c r="C1257" s="11" t="n">
        <v>-6.42</v>
      </c>
      <c r="D1257" t="n">
        <v>4030</v>
      </c>
      <c r="E1257" t="inlineStr">
        <is>
          <t>Sales:Programmatic Ad Revenue</t>
        </is>
      </c>
      <c r="F1257" t="inlineStr">
        <is>
          <t>Invoice</t>
        </is>
      </c>
      <c r="G1257" t="inlineStr">
        <is>
          <t>INV112606</t>
        </is>
      </c>
      <c r="M1257" t="inlineStr">
        <is>
          <t>https://qbo.intuit.com/app/invoice?txnId=850</t>
        </is>
      </c>
    </row>
    <row r="1258">
      <c r="A1258" s="49" t="n">
        <v>46022</v>
      </c>
      <c r="B1258" t="inlineStr">
        <is>
          <t>BroadSign</t>
        </is>
      </c>
      <c r="C1258" s="11" t="n">
        <v>-4.74</v>
      </c>
      <c r="D1258" t="n">
        <v>4030</v>
      </c>
      <c r="E1258" t="inlineStr">
        <is>
          <t>Sales:Programmatic Ad Revenue</t>
        </is>
      </c>
      <c r="F1258" t="inlineStr">
        <is>
          <t>Invoice</t>
        </is>
      </c>
      <c r="G1258" t="inlineStr">
        <is>
          <t>INV112606</t>
        </is>
      </c>
      <c r="M1258" t="inlineStr">
        <is>
          <t>https://qbo.intuit.com/app/invoice?txnId=850</t>
        </is>
      </c>
    </row>
    <row r="1259">
      <c r="A1259" s="49" t="n">
        <v>46022</v>
      </c>
      <c r="B1259" t="inlineStr">
        <is>
          <t>BroadSign</t>
        </is>
      </c>
      <c r="C1259" s="11" t="n">
        <v>1022.59</v>
      </c>
      <c r="D1259" t="n">
        <v>1100</v>
      </c>
      <c r="E1259" t="inlineStr">
        <is>
          <t>Accounts Receivable (A/R)</t>
        </is>
      </c>
      <c r="F1259" t="inlineStr">
        <is>
          <t>Invoice</t>
        </is>
      </c>
      <c r="G1259" t="inlineStr">
        <is>
          <t>INV112606</t>
        </is>
      </c>
      <c r="M1259" t="inlineStr">
        <is>
          <t>https://qbo.intuit.com/app/invoice?txnId=850</t>
        </is>
      </c>
    </row>
    <row r="1260">
      <c r="A1260" s="49" t="n">
        <v>46022</v>
      </c>
      <c r="B1260" t="inlineStr">
        <is>
          <t>J2 Bookkeeping LLC</t>
        </is>
      </c>
      <c r="C1260" s="11" t="n">
        <v>1600</v>
      </c>
      <c r="D1260" t="n">
        <v>2000</v>
      </c>
      <c r="E1260" t="inlineStr">
        <is>
          <t>Accounts Payable (A/P)</t>
        </is>
      </c>
      <c r="F1260" t="inlineStr">
        <is>
          <t>BillPayment</t>
        </is>
      </c>
      <c r="G1260" t="inlineStr">
        <is>
          <t>DD</t>
        </is>
      </c>
      <c r="M1260" t="inlineStr">
        <is>
          <t>https://qbo.intuit.com/app/billpayment?txnId=758</t>
        </is>
      </c>
    </row>
    <row r="1261">
      <c r="A1261" s="49" t="n">
        <v>46022</v>
      </c>
      <c r="B1261" t="inlineStr">
        <is>
          <t>J2 Bookkeeping LLC</t>
        </is>
      </c>
      <c r="C1261" s="11" t="n">
        <v>-1600</v>
      </c>
      <c r="D1261" t="n">
        <v>1010</v>
      </c>
      <c r="E1261" t="inlineStr">
        <is>
          <t>LOOP TV Main Checking (5210) - 1</t>
        </is>
      </c>
      <c r="F1261" t="inlineStr">
        <is>
          <t>BillPayment</t>
        </is>
      </c>
      <c r="G1261" t="inlineStr">
        <is>
          <t>DD</t>
        </is>
      </c>
      <c r="M1261" t="inlineStr">
        <is>
          <t>https://qbo.intuit.com/app/billpayment?txnId=758</t>
        </is>
      </c>
    </row>
    <row r="1262">
      <c r="A1262" s="49" t="n">
        <v>46022</v>
      </c>
      <c r="B1262" t="inlineStr">
        <is>
          <t>TMH Technology Marketing Ltd</t>
        </is>
      </c>
      <c r="C1262" s="11" t="n">
        <v>10</v>
      </c>
      <c r="E1262" t="inlineStr">
        <is>
          <t>Web &amp; Digital Expenses:Digital Marketing Expense</t>
        </is>
      </c>
      <c r="F1262" t="inlineStr">
        <is>
          <t>Invoice</t>
        </is>
      </c>
      <c r="G1262" t="inlineStr">
        <is>
          <t>INV112604</t>
        </is>
      </c>
      <c r="M1262" t="inlineStr">
        <is>
          <t>https://qbo.intuit.com/app/invoice?txnId=826</t>
        </is>
      </c>
    </row>
    <row r="1263">
      <c r="A1263" s="49" t="n">
        <v>46022</v>
      </c>
      <c r="B1263" t="inlineStr">
        <is>
          <t>TMH Technology Marketing Ltd</t>
        </is>
      </c>
      <c r="C1263" s="11" t="n">
        <v>-4719.78</v>
      </c>
      <c r="D1263" t="n">
        <v>4030</v>
      </c>
      <c r="E1263" t="inlineStr">
        <is>
          <t>Sales:Programmatic Ad Revenue</t>
        </is>
      </c>
      <c r="F1263" t="inlineStr">
        <is>
          <t>Invoice</t>
        </is>
      </c>
      <c r="G1263" t="inlineStr">
        <is>
          <t>INV112604</t>
        </is>
      </c>
      <c r="M1263" t="inlineStr">
        <is>
          <t>https://qbo.intuit.com/app/invoice?txnId=826</t>
        </is>
      </c>
    </row>
    <row r="1264">
      <c r="A1264" s="49" t="n">
        <v>46022</v>
      </c>
      <c r="B1264" t="inlineStr">
        <is>
          <t>TMH Technology Marketing Ltd</t>
        </is>
      </c>
      <c r="C1264" s="11" t="n">
        <v>4709.78</v>
      </c>
      <c r="D1264" t="n">
        <v>1100</v>
      </c>
      <c r="E1264" t="inlineStr">
        <is>
          <t>Accounts Receivable (A/R)</t>
        </is>
      </c>
      <c r="F1264" t="inlineStr">
        <is>
          <t>Invoice</t>
        </is>
      </c>
      <c r="G1264" t="inlineStr">
        <is>
          <t>INV112604</t>
        </is>
      </c>
      <c r="M1264" t="inlineStr">
        <is>
          <t>https://qbo.intuit.com/app/invoice?txnId=826</t>
        </is>
      </c>
    </row>
    <row r="1265">
      <c r="A1265" s="49" t="n">
        <v>46022</v>
      </c>
      <c r="B1265" t="inlineStr">
        <is>
          <t>Sigma Computing, Inc.</t>
        </is>
      </c>
      <c r="C1265" s="11" t="n">
        <v>-13.65</v>
      </c>
      <c r="D1265" t="n">
        <v>2110</v>
      </c>
      <c r="E1265" t="inlineStr">
        <is>
          <t>Accrued Liabilities</t>
        </is>
      </c>
      <c r="F1265" t="inlineStr">
        <is>
          <t>JournalEntry</t>
        </is>
      </c>
      <c r="G1265" t="inlineStr">
        <is>
          <t>AA_2025-12_fb4f4c</t>
        </is>
      </c>
      <c r="I1265" t="inlineStr">
        <is>
          <t>SaaS &amp; Software Tools</t>
        </is>
      </c>
      <c r="J1265" t="inlineStr">
        <is>
          <t>TECHNOLOGY &amp; OPERATIONS:Engineering &amp; Development</t>
        </is>
      </c>
      <c r="M1265" t="inlineStr">
        <is>
          <t>https://qbo.intuit.com/app/journal?txnId=1507</t>
        </is>
      </c>
    </row>
    <row r="1266">
      <c r="A1266" s="49" t="n">
        <v>46022</v>
      </c>
      <c r="B1266" t="inlineStr">
        <is>
          <t>Sigma Computing, Inc.</t>
        </is>
      </c>
      <c r="C1266" s="11" t="n">
        <v>13.65</v>
      </c>
      <c r="D1266" t="n">
        <v>6600</v>
      </c>
      <c r="E1266" t="inlineStr">
        <is>
          <t>SaaS &amp; Software Tools</t>
        </is>
      </c>
      <c r="F1266" t="inlineStr">
        <is>
          <t>JournalEntry</t>
        </is>
      </c>
      <c r="G1266" t="inlineStr">
        <is>
          <t>AA_2025-12_fb4f4c</t>
        </is>
      </c>
      <c r="I1266" t="inlineStr">
        <is>
          <t>SaaS &amp; Software Tools</t>
        </is>
      </c>
      <c r="J1266" t="inlineStr">
        <is>
          <t>TECHNOLOGY &amp; OPERATIONS:Engineering &amp; Development</t>
        </is>
      </c>
      <c r="M1266" t="inlineStr">
        <is>
          <t>https://qbo.intuit.com/app/journal?txnId=1507</t>
        </is>
      </c>
    </row>
    <row r="1267">
      <c r="A1267" s="49" t="n">
        <v>46022</v>
      </c>
      <c r="B1267" t="inlineStr">
        <is>
          <t>Jason Whiteside</t>
        </is>
      </c>
      <c r="C1267" s="11" t="n">
        <v>2800</v>
      </c>
      <c r="D1267" t="n">
        <v>2000</v>
      </c>
      <c r="E1267" t="inlineStr">
        <is>
          <t>Accounts Payable (A/P)</t>
        </is>
      </c>
      <c r="F1267" t="inlineStr">
        <is>
          <t>BillPayment</t>
        </is>
      </c>
      <c r="G1267" t="inlineStr">
        <is>
          <t>DD</t>
        </is>
      </c>
      <c r="M1267" t="inlineStr">
        <is>
          <t>https://qbo.intuit.com/app/billpayment?txnId=766</t>
        </is>
      </c>
    </row>
    <row r="1268">
      <c r="A1268" s="49" t="n">
        <v>46022</v>
      </c>
      <c r="B1268" t="inlineStr">
        <is>
          <t>Jason Whiteside</t>
        </is>
      </c>
      <c r="C1268" s="11" t="n">
        <v>-2800</v>
      </c>
      <c r="D1268" t="n">
        <v>1010</v>
      </c>
      <c r="E1268" t="inlineStr">
        <is>
          <t>LOOP TV Main Checking (5210) - 1</t>
        </is>
      </c>
      <c r="F1268" t="inlineStr">
        <is>
          <t>BillPayment</t>
        </is>
      </c>
      <c r="G1268" t="inlineStr">
        <is>
          <t>DD</t>
        </is>
      </c>
      <c r="M1268" t="inlineStr">
        <is>
          <t>https://qbo.intuit.com/app/billpayment?txnId=766</t>
        </is>
      </c>
    </row>
    <row r="1269">
      <c r="A1269" s="49" t="n">
        <v>46022</v>
      </c>
      <c r="B1269" t="inlineStr">
        <is>
          <t>Place Exchange</t>
        </is>
      </c>
      <c r="C1269" s="11" t="n">
        <v>-17010.49</v>
      </c>
      <c r="D1269" t="n">
        <v>4030</v>
      </c>
      <c r="E1269" t="inlineStr">
        <is>
          <t>Sales:Programmatic Ad Revenue</t>
        </is>
      </c>
      <c r="F1269" t="inlineStr">
        <is>
          <t>Invoice</t>
        </is>
      </c>
      <c r="G1269" t="inlineStr">
        <is>
          <t>INV112618</t>
        </is>
      </c>
      <c r="M1269" t="inlineStr">
        <is>
          <t>https://qbo.intuit.com/app/invoice?txnId=877</t>
        </is>
      </c>
    </row>
    <row r="1270">
      <c r="A1270" s="49" t="n">
        <v>46022</v>
      </c>
      <c r="B1270" t="inlineStr">
        <is>
          <t>Place Exchange</t>
        </is>
      </c>
      <c r="C1270" s="11" t="n">
        <v>17010.49</v>
      </c>
      <c r="D1270" t="n">
        <v>1100</v>
      </c>
      <c r="E1270" t="inlineStr">
        <is>
          <t>Accounts Receivable (A/R)</t>
        </is>
      </c>
      <c r="F1270" t="inlineStr">
        <is>
          <t>Invoice</t>
        </is>
      </c>
      <c r="G1270" t="inlineStr">
        <is>
          <t>INV112618</t>
        </is>
      </c>
      <c r="M1270" t="inlineStr">
        <is>
          <t>https://qbo.intuit.com/app/invoice?txnId=877</t>
        </is>
      </c>
    </row>
    <row r="1271">
      <c r="A1271" s="49" t="n">
        <v>46022</v>
      </c>
      <c r="B1271" t="inlineStr">
        <is>
          <t>Amagi</t>
        </is>
      </c>
      <c r="C1271" s="11" t="n">
        <v>-0.15</v>
      </c>
      <c r="D1271" t="n">
        <v>4030</v>
      </c>
      <c r="E1271" t="inlineStr">
        <is>
          <t>Sales:Programmatic Ad Revenue</t>
        </is>
      </c>
      <c r="F1271" t="inlineStr">
        <is>
          <t>Invoice</t>
        </is>
      </c>
      <c r="G1271" t="inlineStr">
        <is>
          <t>INV1125812</t>
        </is>
      </c>
      <c r="M1271" t="inlineStr">
        <is>
          <t>https://qbo.intuit.com/app/invoice?txnId=1107</t>
        </is>
      </c>
    </row>
    <row r="1272">
      <c r="A1272" s="49" t="n">
        <v>46022</v>
      </c>
      <c r="B1272" t="inlineStr">
        <is>
          <t>Amagi</t>
        </is>
      </c>
      <c r="C1272" s="11" t="n">
        <v>0.15</v>
      </c>
      <c r="D1272" t="n">
        <v>1100</v>
      </c>
      <c r="E1272" t="inlineStr">
        <is>
          <t>Accounts Receivable (A/R)</t>
        </is>
      </c>
      <c r="F1272" t="inlineStr">
        <is>
          <t>Invoice</t>
        </is>
      </c>
      <c r="G1272" t="inlineStr">
        <is>
          <t>INV1125812</t>
        </is>
      </c>
      <c r="M1272" t="inlineStr">
        <is>
          <t>https://qbo.intuit.com/app/invoice?txnId=1107</t>
        </is>
      </c>
    </row>
    <row r="1273">
      <c r="A1273" s="49" t="n">
        <v>46022</v>
      </c>
      <c r="B1273" t="inlineStr">
        <is>
          <t>Vistar Media</t>
        </is>
      </c>
      <c r="C1273" s="11" t="n">
        <v>-285.28</v>
      </c>
      <c r="D1273" t="n">
        <v>4030</v>
      </c>
      <c r="E1273" t="inlineStr">
        <is>
          <t>Sales:Programmatic Ad Revenue</t>
        </is>
      </c>
      <c r="F1273" t="inlineStr">
        <is>
          <t>Invoice</t>
        </is>
      </c>
      <c r="G1273" t="inlineStr">
        <is>
          <t>INV1125847CAD</t>
        </is>
      </c>
      <c r="M1273" t="inlineStr">
        <is>
          <t>https://qbo.intuit.com/app/invoice?txnId=1322</t>
        </is>
      </c>
    </row>
    <row r="1274">
      <c r="A1274" s="49" t="n">
        <v>46022</v>
      </c>
      <c r="B1274" t="inlineStr">
        <is>
          <t>Vistar Media</t>
        </is>
      </c>
      <c r="C1274" s="11" t="n">
        <v>285.28</v>
      </c>
      <c r="D1274" t="n">
        <v>1100</v>
      </c>
      <c r="E1274" t="inlineStr">
        <is>
          <t>Accounts Receivable (A/R)</t>
        </is>
      </c>
      <c r="F1274" t="inlineStr">
        <is>
          <t>Invoice</t>
        </is>
      </c>
      <c r="G1274" t="inlineStr">
        <is>
          <t>INV1125847CAD</t>
        </is>
      </c>
      <c r="M1274" t="inlineStr">
        <is>
          <t>https://qbo.intuit.com/app/invoice?txnId=1322</t>
        </is>
      </c>
    </row>
    <row r="1275">
      <c r="A1275" s="49" t="n">
        <v>46022</v>
      </c>
      <c r="B1275" t="inlineStr">
        <is>
          <t>Hootsuite</t>
        </is>
      </c>
      <c r="C1275" s="11" t="n">
        <v>1647.33</v>
      </c>
      <c r="D1275" t="n">
        <v>6320</v>
      </c>
      <c r="E1275" t="inlineStr">
        <is>
          <t>Web &amp; Digital Expenses:Software &amp; Apps</t>
        </is>
      </c>
      <c r="F1275" t="inlineStr">
        <is>
          <t>JournalEntry</t>
        </is>
      </c>
      <c r="G1275" t="inlineStr">
        <is>
          <t>Hoot_2025_12_31</t>
        </is>
      </c>
      <c r="M1275" t="inlineStr">
        <is>
          <t>https://qbo.intuit.com/app/journal?txnId=1208</t>
        </is>
      </c>
    </row>
    <row r="1276">
      <c r="A1276" s="49" t="n">
        <v>46022</v>
      </c>
      <c r="B1276" t="inlineStr">
        <is>
          <t>Hootsuite</t>
        </is>
      </c>
      <c r="C1276" s="11" t="n">
        <v>-1647.33</v>
      </c>
      <c r="D1276" t="n">
        <v>1220</v>
      </c>
      <c r="E1276" t="inlineStr">
        <is>
          <t>Prepaid Expenses:Prepaid Software and Subscriptions</t>
        </is>
      </c>
      <c r="F1276" t="inlineStr">
        <is>
          <t>JournalEntry</t>
        </is>
      </c>
      <c r="G1276" t="inlineStr">
        <is>
          <t>Hoot_2025_12_31</t>
        </is>
      </c>
      <c r="M1276" t="inlineStr">
        <is>
          <t>https://qbo.intuit.com/app/journal?txnId=1208</t>
        </is>
      </c>
    </row>
    <row r="1277">
      <c r="A1277" s="49" t="n">
        <v>46022</v>
      </c>
      <c r="B1277" t="inlineStr">
        <is>
          <t>GlewedTV</t>
        </is>
      </c>
      <c r="C1277" s="11" t="n">
        <v>-196.75</v>
      </c>
      <c r="D1277" t="n">
        <v>4030</v>
      </c>
      <c r="E1277" t="inlineStr">
        <is>
          <t>Sales:Programmatic Ad Revenue</t>
        </is>
      </c>
      <c r="F1277" t="inlineStr">
        <is>
          <t>Invoice</t>
        </is>
      </c>
      <c r="G1277" t="inlineStr">
        <is>
          <t>INV112608</t>
        </is>
      </c>
      <c r="M1277" t="inlineStr">
        <is>
          <t>https://qbo.intuit.com/app/invoice?txnId=852</t>
        </is>
      </c>
    </row>
    <row r="1278">
      <c r="A1278" s="49" t="n">
        <v>46022</v>
      </c>
      <c r="B1278" t="inlineStr">
        <is>
          <t>GlewedTV</t>
        </is>
      </c>
      <c r="C1278" s="11" t="n">
        <v>196.75</v>
      </c>
      <c r="D1278" t="n">
        <v>1100</v>
      </c>
      <c r="E1278" t="inlineStr">
        <is>
          <t>Accounts Receivable (A/R)</t>
        </is>
      </c>
      <c r="F1278" t="inlineStr">
        <is>
          <t>Invoice</t>
        </is>
      </c>
      <c r="G1278" t="inlineStr">
        <is>
          <t>INV112608</t>
        </is>
      </c>
      <c r="M1278" t="inlineStr">
        <is>
          <t>https://qbo.intuit.com/app/invoice?txnId=852</t>
        </is>
      </c>
    </row>
    <row r="1279">
      <c r="A1279" s="49" t="n">
        <v>46022</v>
      </c>
      <c r="B1279" t="inlineStr">
        <is>
          <t>West 10 Entertainment</t>
        </is>
      </c>
      <c r="C1279" s="11" t="n">
        <v>-260</v>
      </c>
      <c r="D1279" t="n">
        <v>4020</v>
      </c>
      <c r="E1279" t="inlineStr">
        <is>
          <t>Sales:Direct Ad Sales Revenue</t>
        </is>
      </c>
      <c r="F1279" t="inlineStr">
        <is>
          <t>Invoice</t>
        </is>
      </c>
      <c r="G1279" t="inlineStr">
        <is>
          <t>INV112615</t>
        </is>
      </c>
      <c r="M1279" t="inlineStr">
        <is>
          <t>https://qbo.intuit.com/app/invoice?txnId=872</t>
        </is>
      </c>
    </row>
    <row r="1280">
      <c r="A1280" s="49" t="n">
        <v>46022</v>
      </c>
      <c r="B1280" t="inlineStr">
        <is>
          <t>West 10 Entertainment</t>
        </is>
      </c>
      <c r="C1280" s="11" t="n">
        <v>-260</v>
      </c>
      <c r="D1280" t="n">
        <v>4020</v>
      </c>
      <c r="E1280" t="inlineStr">
        <is>
          <t>Sales:Direct Ad Sales Revenue</t>
        </is>
      </c>
      <c r="F1280" t="inlineStr">
        <is>
          <t>Invoice</t>
        </is>
      </c>
      <c r="G1280" t="inlineStr">
        <is>
          <t>INV112615</t>
        </is>
      </c>
      <c r="M1280" t="inlineStr">
        <is>
          <t>https://qbo.intuit.com/app/invoice?txnId=872</t>
        </is>
      </c>
    </row>
    <row r="1281">
      <c r="A1281" s="49" t="n">
        <v>46022</v>
      </c>
      <c r="B1281" t="inlineStr">
        <is>
          <t>West 10 Entertainment</t>
        </is>
      </c>
      <c r="C1281" s="11" t="n">
        <v>520</v>
      </c>
      <c r="D1281" t="n">
        <v>1100</v>
      </c>
      <c r="E1281" t="inlineStr">
        <is>
          <t>Accounts Receivable (A/R)</t>
        </is>
      </c>
      <c r="F1281" t="inlineStr">
        <is>
          <t>Invoice</t>
        </is>
      </c>
      <c r="G1281" t="inlineStr">
        <is>
          <t>INV112615</t>
        </is>
      </c>
      <c r="M1281" t="inlineStr">
        <is>
          <t>https://qbo.intuit.com/app/invoice?txnId=872</t>
        </is>
      </c>
    </row>
    <row r="1282">
      <c r="A1282" s="49" t="n">
        <v>46022</v>
      </c>
      <c r="B1282" t="inlineStr">
        <is>
          <t>Raja Patel (deleted)</t>
        </is>
      </c>
      <c r="C1282" s="11" t="n">
        <v>6250</v>
      </c>
      <c r="D1282" t="n">
        <v>2000</v>
      </c>
      <c r="E1282" t="inlineStr">
        <is>
          <t>Accounts Payable (A/P)</t>
        </is>
      </c>
      <c r="F1282" t="inlineStr">
        <is>
          <t>BillPayment</t>
        </is>
      </c>
      <c r="G1282" t="inlineStr">
        <is>
          <t>DD</t>
        </is>
      </c>
      <c r="M1282" t="inlineStr">
        <is>
          <t>https://qbo.intuit.com/app/billpayment?txnId=755</t>
        </is>
      </c>
    </row>
    <row r="1283">
      <c r="A1283" s="49" t="n">
        <v>46022</v>
      </c>
      <c r="B1283" t="inlineStr">
        <is>
          <t>Raja Patel (deleted)</t>
        </is>
      </c>
      <c r="C1283" s="11" t="n">
        <v>-6250</v>
      </c>
      <c r="D1283" t="n">
        <v>1010</v>
      </c>
      <c r="E1283" t="inlineStr">
        <is>
          <t>LOOP TV Main Checking (5210) - 1</t>
        </is>
      </c>
      <c r="F1283" t="inlineStr">
        <is>
          <t>BillPayment</t>
        </is>
      </c>
      <c r="G1283" t="inlineStr">
        <is>
          <t>DD</t>
        </is>
      </c>
      <c r="M1283" t="inlineStr">
        <is>
          <t>https://qbo.intuit.com/app/billpayment?txnId=755</t>
        </is>
      </c>
    </row>
    <row r="1284">
      <c r="A1284" s="49" t="n">
        <v>46022</v>
      </c>
      <c r="B1284" t="inlineStr">
        <is>
          <t>Vistar Media</t>
        </is>
      </c>
      <c r="C1284" s="11" t="n">
        <v>-285.28</v>
      </c>
      <c r="D1284" t="n">
        <v>1100</v>
      </c>
      <c r="E1284" t="inlineStr">
        <is>
          <t>Accounts Receivable (A/R)</t>
        </is>
      </c>
      <c r="F1284" t="inlineStr">
        <is>
          <t>Payment</t>
        </is>
      </c>
      <c r="M1284" t="inlineStr">
        <is>
          <t>https://qbo.intuit.com/app/recvpayment?txnId=1321</t>
        </is>
      </c>
    </row>
    <row r="1285">
      <c r="A1285" s="49" t="n">
        <v>46022</v>
      </c>
      <c r="B1285" t="inlineStr">
        <is>
          <t>Vistar Media</t>
        </is>
      </c>
      <c r="C1285" s="11" t="n">
        <v>285.28</v>
      </c>
      <c r="D1285" t="n">
        <v>1100</v>
      </c>
      <c r="E1285" t="inlineStr">
        <is>
          <t>Accounts Receivable (A/R)</t>
        </is>
      </c>
      <c r="F1285" t="inlineStr">
        <is>
          <t>Payment</t>
        </is>
      </c>
      <c r="M1285" t="inlineStr">
        <is>
          <t>https://qbo.intuit.com/app/recvpayment?txnId=1321</t>
        </is>
      </c>
    </row>
    <row r="1286">
      <c r="A1286" s="49" t="n">
        <v>46022</v>
      </c>
      <c r="B1286" t="inlineStr">
        <is>
          <t>Vistar Media</t>
        </is>
      </c>
      <c r="C1286" s="11" t="n">
        <v>0</v>
      </c>
      <c r="F1286" t="inlineStr">
        <is>
          <t>Payment</t>
        </is>
      </c>
      <c r="M1286" t="inlineStr">
        <is>
          <t>https://qbo.intuit.com/app/recvpayment?txnId=1321</t>
        </is>
      </c>
    </row>
    <row r="1287">
      <c r="A1287" s="49" t="n">
        <v>46022</v>
      </c>
      <c r="B1287" t="inlineStr">
        <is>
          <t>Vistar Media INC.</t>
        </is>
      </c>
      <c r="C1287" s="11" t="n">
        <v>-2500</v>
      </c>
      <c r="D1287" t="n">
        <v>2000</v>
      </c>
      <c r="E1287" t="inlineStr">
        <is>
          <t>Accounts Payable (A/P)</t>
        </is>
      </c>
      <c r="F1287" t="inlineStr">
        <is>
          <t>Bill</t>
        </is>
      </c>
      <c r="G1287" t="inlineStr">
        <is>
          <t>INV037425</t>
        </is>
      </c>
      <c r="M1287" t="inlineStr">
        <is>
          <t>https://qbo.intuit.com/app/bill?txnId=993</t>
        </is>
      </c>
    </row>
    <row r="1288">
      <c r="A1288" s="49" t="n">
        <v>46022</v>
      </c>
      <c r="B1288" t="inlineStr">
        <is>
          <t>Vistar Media INC.</t>
        </is>
      </c>
      <c r="C1288" s="11" t="n">
        <v>2500</v>
      </c>
      <c r="D1288" t="n">
        <v>6230</v>
      </c>
      <c r="E1288" t="inlineStr">
        <is>
          <t>Ad Serving &amp; Programmatic Fees</t>
        </is>
      </c>
      <c r="F1288" t="inlineStr">
        <is>
          <t>Bill</t>
        </is>
      </c>
      <c r="G1288" t="inlineStr">
        <is>
          <t>INV037425</t>
        </is>
      </c>
      <c r="M1288" t="inlineStr">
        <is>
          <t>https://qbo.intuit.com/app/bill?txnId=993</t>
        </is>
      </c>
    </row>
    <row r="1289">
      <c r="A1289" s="49" t="n">
        <v>46022</v>
      </c>
      <c r="B1289" t="inlineStr">
        <is>
          <t>Oncore (RevNew)</t>
        </is>
      </c>
      <c r="C1289" s="11" t="n">
        <v>-392</v>
      </c>
      <c r="D1289" t="n">
        <v>4030</v>
      </c>
      <c r="E1289" t="inlineStr">
        <is>
          <t>Sales:Programmatic Ad Revenue</t>
        </is>
      </c>
      <c r="F1289" t="inlineStr">
        <is>
          <t>Invoice</t>
        </is>
      </c>
      <c r="G1289" t="inlineStr">
        <is>
          <t>INV112609</t>
        </is>
      </c>
      <c r="M1289" t="inlineStr">
        <is>
          <t>https://qbo.intuit.com/app/invoice?txnId=853</t>
        </is>
      </c>
    </row>
    <row r="1290">
      <c r="A1290" s="49" t="n">
        <v>46022</v>
      </c>
      <c r="B1290" t="inlineStr">
        <is>
          <t>Oncore (RevNew)</t>
        </is>
      </c>
      <c r="C1290" s="11" t="n">
        <v>392</v>
      </c>
      <c r="D1290" t="n">
        <v>1100</v>
      </c>
      <c r="E1290" t="inlineStr">
        <is>
          <t>Accounts Receivable (A/R)</t>
        </is>
      </c>
      <c r="F1290" t="inlineStr">
        <is>
          <t>Invoice</t>
        </is>
      </c>
      <c r="G1290" t="inlineStr">
        <is>
          <t>INV112609</t>
        </is>
      </c>
      <c r="M1290" t="inlineStr">
        <is>
          <t>https://qbo.intuit.com/app/invoice?txnId=853</t>
        </is>
      </c>
    </row>
    <row r="1291">
      <c r="A1291" s="49" t="n">
        <v>46022</v>
      </c>
      <c r="B1291" t="inlineStr">
        <is>
          <t>Vesta Stream Studios</t>
        </is>
      </c>
      <c r="C1291" s="11" t="n">
        <v>-5181.62</v>
      </c>
      <c r="D1291" t="n">
        <v>4030</v>
      </c>
      <c r="E1291" t="inlineStr">
        <is>
          <t>Sales:Programmatic Ad Revenue</t>
        </is>
      </c>
      <c r="F1291" t="inlineStr">
        <is>
          <t>Invoice</t>
        </is>
      </c>
      <c r="G1291" t="inlineStr">
        <is>
          <t>INV112610</t>
        </is>
      </c>
      <c r="M1291" t="inlineStr">
        <is>
          <t>https://qbo.intuit.com/app/invoice?txnId=854</t>
        </is>
      </c>
    </row>
    <row r="1292">
      <c r="A1292" s="49" t="n">
        <v>46022</v>
      </c>
      <c r="B1292" t="inlineStr">
        <is>
          <t>Vesta Stream Studios</t>
        </is>
      </c>
      <c r="C1292" s="11" t="n">
        <v>5181.62</v>
      </c>
      <c r="D1292" t="n">
        <v>1100</v>
      </c>
      <c r="E1292" t="inlineStr">
        <is>
          <t>Accounts Receivable (A/R)</t>
        </is>
      </c>
      <c r="F1292" t="inlineStr">
        <is>
          <t>Invoice</t>
        </is>
      </c>
      <c r="G1292" t="inlineStr">
        <is>
          <t>INV112610</t>
        </is>
      </c>
      <c r="M1292" t="inlineStr">
        <is>
          <t>https://qbo.intuit.com/app/invoice?txnId=854</t>
        </is>
      </c>
    </row>
    <row r="1293">
      <c r="A1293" s="49" t="n">
        <v>46022</v>
      </c>
      <c r="B1293" t="inlineStr">
        <is>
          <t>Sonobi Inc.</t>
        </is>
      </c>
      <c r="C1293" s="11" t="n">
        <v>-321.58</v>
      </c>
      <c r="D1293" t="n">
        <v>4030</v>
      </c>
      <c r="E1293" t="inlineStr">
        <is>
          <t>Sales:Programmatic Ad Revenue</t>
        </is>
      </c>
      <c r="F1293" t="inlineStr">
        <is>
          <t>Invoice</t>
        </is>
      </c>
      <c r="G1293" t="inlineStr">
        <is>
          <t>INV112611</t>
        </is>
      </c>
      <c r="M1293" t="inlineStr">
        <is>
          <t>https://qbo.intuit.com/app/invoice?txnId=855</t>
        </is>
      </c>
    </row>
    <row r="1294">
      <c r="A1294" s="49" t="n">
        <v>46022</v>
      </c>
      <c r="B1294" t="inlineStr">
        <is>
          <t>Sonobi Inc.</t>
        </is>
      </c>
      <c r="C1294" s="11" t="n">
        <v>321.58</v>
      </c>
      <c r="D1294" t="n">
        <v>1100</v>
      </c>
      <c r="E1294" t="inlineStr">
        <is>
          <t>Accounts Receivable (A/R)</t>
        </is>
      </c>
      <c r="F1294" t="inlineStr">
        <is>
          <t>Invoice</t>
        </is>
      </c>
      <c r="G1294" t="inlineStr">
        <is>
          <t>INV112611</t>
        </is>
      </c>
      <c r="M1294" t="inlineStr">
        <is>
          <t>https://qbo.intuit.com/app/invoice?txnId=855</t>
        </is>
      </c>
    </row>
    <row r="1295">
      <c r="A1295" s="49" t="n">
        <v>46022</v>
      </c>
      <c r="C1295" s="11" t="n">
        <v>350730.57</v>
      </c>
      <c r="D1295" t="n">
        <v>3300</v>
      </c>
      <c r="E1295" t="inlineStr">
        <is>
          <t>Reconciliation Adjustments</t>
        </is>
      </c>
      <c r="F1295" t="inlineStr">
        <is>
          <t>JournalEntry</t>
        </is>
      </c>
      <c r="G1295" t="inlineStr">
        <is>
          <t>Purchased Rec Adjustm</t>
        </is>
      </c>
      <c r="M1295" t="inlineStr">
        <is>
          <t>https://qbo.intuit.com/app/journal?txnId=889</t>
        </is>
      </c>
    </row>
    <row r="1296">
      <c r="A1296" s="49" t="n">
        <v>46022</v>
      </c>
      <c r="C1296" s="11" t="n">
        <v>-350730.57</v>
      </c>
      <c r="D1296" t="n">
        <v>1760</v>
      </c>
      <c r="E1296" t="inlineStr">
        <is>
          <t>Purchased Receivables (Bankruptcy Aquisition</t>
        </is>
      </c>
      <c r="F1296" t="inlineStr">
        <is>
          <t>JournalEntry</t>
        </is>
      </c>
      <c r="G1296" t="inlineStr">
        <is>
          <t>Purchased Rec Adjustm</t>
        </is>
      </c>
      <c r="M1296" t="inlineStr">
        <is>
          <t>https://qbo.intuit.com/app/journal?txnId=889</t>
        </is>
      </c>
    </row>
    <row r="1297">
      <c r="A1297" s="49" t="n">
        <v>46022</v>
      </c>
      <c r="B1297" t="inlineStr">
        <is>
          <t>BroadSign</t>
        </is>
      </c>
      <c r="C1297" s="11" t="n">
        <v>3.48</v>
      </c>
      <c r="E1297" t="inlineStr">
        <is>
          <t>Web &amp; Digital Expenses:Digital Marketing Expense</t>
        </is>
      </c>
      <c r="F1297" t="inlineStr">
        <is>
          <t>Invoice</t>
        </is>
      </c>
      <c r="G1297" t="inlineStr">
        <is>
          <t>INV112605-CAD</t>
        </is>
      </c>
      <c r="M1297" t="inlineStr">
        <is>
          <t>https://qbo.intuit.com/app/invoice?txnId=849</t>
        </is>
      </c>
    </row>
    <row r="1298">
      <c r="A1298" s="49" t="n">
        <v>46022</v>
      </c>
      <c r="B1298" t="inlineStr">
        <is>
          <t>BroadSign</t>
        </is>
      </c>
      <c r="C1298" s="11" t="n">
        <v>-23.22</v>
      </c>
      <c r="D1298" t="n">
        <v>4030</v>
      </c>
      <c r="E1298" t="inlineStr">
        <is>
          <t>Sales:Programmatic Ad Revenue</t>
        </is>
      </c>
      <c r="F1298" t="inlineStr">
        <is>
          <t>Invoice</t>
        </is>
      </c>
      <c r="G1298" t="inlineStr">
        <is>
          <t>INV112605-CAD</t>
        </is>
      </c>
      <c r="M1298" t="inlineStr">
        <is>
          <t>https://qbo.intuit.com/app/invoice?txnId=849</t>
        </is>
      </c>
    </row>
    <row r="1299">
      <c r="A1299" s="49" t="n">
        <v>46022</v>
      </c>
      <c r="B1299" t="inlineStr">
        <is>
          <t>BroadSign</t>
        </is>
      </c>
      <c r="C1299" s="11" t="n">
        <v>19.74</v>
      </c>
      <c r="D1299" t="n">
        <v>1100</v>
      </c>
      <c r="E1299" t="inlineStr">
        <is>
          <t>Accounts Receivable (A/R)</t>
        </is>
      </c>
      <c r="F1299" t="inlineStr">
        <is>
          <t>Invoice</t>
        </is>
      </c>
      <c r="G1299" t="inlineStr">
        <is>
          <t>INV112605-CAD</t>
        </is>
      </c>
      <c r="M1299" t="inlineStr">
        <is>
          <t>https://qbo.intuit.com/app/invoice?txnId=849</t>
        </is>
      </c>
    </row>
    <row r="1300">
      <c r="A1300" s="49" t="n">
        <v>46022</v>
      </c>
      <c r="B1300" t="inlineStr">
        <is>
          <t>Erik Chillman</t>
        </is>
      </c>
      <c r="C1300" s="11" t="n">
        <v>5932.79</v>
      </c>
      <c r="D1300" t="n">
        <v>2000</v>
      </c>
      <c r="E1300" t="inlineStr">
        <is>
          <t>Accounts Payable (A/P)</t>
        </is>
      </c>
      <c r="F1300" t="inlineStr">
        <is>
          <t>BillPayment</t>
        </is>
      </c>
      <c r="G1300" t="inlineStr">
        <is>
          <t>DD</t>
        </is>
      </c>
      <c r="M1300" t="inlineStr">
        <is>
          <t>https://qbo.intuit.com/app/billpayment?txnId=759</t>
        </is>
      </c>
    </row>
    <row r="1301">
      <c r="A1301" s="49" t="n">
        <v>46022</v>
      </c>
      <c r="B1301" t="inlineStr">
        <is>
          <t>Erik Chillman</t>
        </is>
      </c>
      <c r="C1301" s="11" t="n">
        <v>-5932.79</v>
      </c>
      <c r="D1301" t="n">
        <v>1010</v>
      </c>
      <c r="E1301" t="inlineStr">
        <is>
          <t>LOOP TV Main Checking (5210) - 1</t>
        </is>
      </c>
      <c r="F1301" t="inlineStr">
        <is>
          <t>BillPayment</t>
        </is>
      </c>
      <c r="G1301" t="inlineStr">
        <is>
          <t>DD</t>
        </is>
      </c>
      <c r="M1301" t="inlineStr">
        <is>
          <t>https://qbo.intuit.com/app/billpayment?txnId=759</t>
        </is>
      </c>
    </row>
    <row r="1302">
      <c r="A1302" s="49" t="n">
        <v>46022</v>
      </c>
      <c r="B1302" t="inlineStr">
        <is>
          <t>Lacy Brunnette</t>
        </is>
      </c>
      <c r="C1302" s="11" t="n">
        <v>4000</v>
      </c>
      <c r="D1302" t="n">
        <v>2000</v>
      </c>
      <c r="E1302" t="inlineStr">
        <is>
          <t>Accounts Payable (A/P)</t>
        </is>
      </c>
      <c r="F1302" t="inlineStr">
        <is>
          <t>BillPayment</t>
        </is>
      </c>
      <c r="G1302" t="inlineStr">
        <is>
          <t>DD</t>
        </is>
      </c>
      <c r="M1302" t="inlineStr">
        <is>
          <t>https://qbo.intuit.com/app/billpayment?txnId=768</t>
        </is>
      </c>
    </row>
    <row r="1303">
      <c r="A1303" s="49" t="n">
        <v>46022</v>
      </c>
      <c r="B1303" t="inlineStr">
        <is>
          <t>Lacy Brunnette</t>
        </is>
      </c>
      <c r="C1303" s="11" t="n">
        <v>-4000</v>
      </c>
      <c r="D1303" t="n">
        <v>1010</v>
      </c>
      <c r="E1303" t="inlineStr">
        <is>
          <t>LOOP TV Main Checking (5210) - 1</t>
        </is>
      </c>
      <c r="F1303" t="inlineStr">
        <is>
          <t>BillPayment</t>
        </is>
      </c>
      <c r="G1303" t="inlineStr">
        <is>
          <t>DD</t>
        </is>
      </c>
      <c r="M1303" t="inlineStr">
        <is>
          <t>https://qbo.intuit.com/app/billpayment?txnId=768</t>
        </is>
      </c>
    </row>
    <row r="1304">
      <c r="A1304" s="49" t="n">
        <v>46022</v>
      </c>
      <c r="B1304" t="inlineStr">
        <is>
          <t>Sonya Mendoza</t>
        </is>
      </c>
      <c r="C1304" s="11" t="n">
        <v>7673.67</v>
      </c>
      <c r="D1304" t="n">
        <v>2000</v>
      </c>
      <c r="E1304" t="inlineStr">
        <is>
          <t>Accounts Payable (A/P)</t>
        </is>
      </c>
      <c r="F1304" t="inlineStr">
        <is>
          <t>BillPayment</t>
        </is>
      </c>
      <c r="G1304" t="inlineStr">
        <is>
          <t>DD</t>
        </is>
      </c>
      <c r="M1304" t="inlineStr">
        <is>
          <t>https://qbo.intuit.com/app/billpayment?txnId=767</t>
        </is>
      </c>
    </row>
    <row r="1305">
      <c r="A1305" s="49" t="n">
        <v>46022</v>
      </c>
      <c r="B1305" t="inlineStr">
        <is>
          <t>Sonya Mendoza</t>
        </is>
      </c>
      <c r="C1305" s="11" t="n">
        <v>-7673.67</v>
      </c>
      <c r="D1305" t="n">
        <v>1010</v>
      </c>
      <c r="E1305" t="inlineStr">
        <is>
          <t>LOOP TV Main Checking (5210) - 1</t>
        </is>
      </c>
      <c r="F1305" t="inlineStr">
        <is>
          <t>BillPayment</t>
        </is>
      </c>
      <c r="G1305" t="inlineStr">
        <is>
          <t>DD</t>
        </is>
      </c>
      <c r="M1305" t="inlineStr">
        <is>
          <t>https://qbo.intuit.com/app/billpayment?txnId=767</t>
        </is>
      </c>
    </row>
    <row r="1306">
      <c r="A1306" s="49" t="n">
        <v>46022</v>
      </c>
      <c r="B1306" t="inlineStr">
        <is>
          <t>Chimera Digital Strategy</t>
        </is>
      </c>
      <c r="C1306" s="11" t="n">
        <v>8000</v>
      </c>
      <c r="D1306" t="n">
        <v>2000</v>
      </c>
      <c r="E1306" t="inlineStr">
        <is>
          <t>Accounts Payable (A/P)</t>
        </is>
      </c>
      <c r="F1306" t="inlineStr">
        <is>
          <t>BillPayment</t>
        </is>
      </c>
      <c r="G1306" t="inlineStr">
        <is>
          <t>DD</t>
        </is>
      </c>
      <c r="M1306" t="inlineStr">
        <is>
          <t>https://qbo.intuit.com/app/billpayment?txnId=761</t>
        </is>
      </c>
    </row>
    <row r="1307">
      <c r="A1307" s="49" t="n">
        <v>46022</v>
      </c>
      <c r="B1307" t="inlineStr">
        <is>
          <t>Chimera Digital Strategy</t>
        </is>
      </c>
      <c r="C1307" s="11" t="n">
        <v>-8000</v>
      </c>
      <c r="D1307" t="n">
        <v>1010</v>
      </c>
      <c r="E1307" t="inlineStr">
        <is>
          <t>LOOP TV Main Checking (5210) - 1</t>
        </is>
      </c>
      <c r="F1307" t="inlineStr">
        <is>
          <t>BillPayment</t>
        </is>
      </c>
      <c r="G1307" t="inlineStr">
        <is>
          <t>DD</t>
        </is>
      </c>
      <c r="M1307" t="inlineStr">
        <is>
          <t>https://qbo.intuit.com/app/billpayment?txnId=761</t>
        </is>
      </c>
    </row>
    <row r="1308">
      <c r="A1308" s="49" t="n">
        <v>46022</v>
      </c>
      <c r="B1308" t="inlineStr">
        <is>
          <t>Snowflake Inc.</t>
        </is>
      </c>
      <c r="C1308" s="11" t="n">
        <v>16250</v>
      </c>
      <c r="D1308" t="n">
        <v>1220</v>
      </c>
      <c r="E1308" t="inlineStr">
        <is>
          <t>Prepaid Expenses:Prepaid Software and Subscriptions</t>
        </is>
      </c>
      <c r="F1308" t="inlineStr">
        <is>
          <t>JournalEntry</t>
        </is>
      </c>
      <c r="G1308" t="inlineStr">
        <is>
          <t>RA_2025-12_21805d</t>
        </is>
      </c>
      <c r="I1308" t="inlineStr">
        <is>
          <t>SaaS &amp; Software Tools</t>
        </is>
      </c>
      <c r="J1308" t="inlineStr">
        <is>
          <t>TECHNOLOGY &amp; OPERATIONS:BI &amp; Data Analytics</t>
        </is>
      </c>
      <c r="M1308" t="inlineStr">
        <is>
          <t>https://qbo.intuit.com/app/journal?txnId=1505</t>
        </is>
      </c>
    </row>
    <row r="1309">
      <c r="A1309" s="49" t="n">
        <v>46022</v>
      </c>
      <c r="B1309" t="inlineStr">
        <is>
          <t>Snowflake Inc.</t>
        </is>
      </c>
      <c r="C1309" s="11" t="n">
        <v>-16250</v>
      </c>
      <c r="D1309" t="n">
        <v>6600</v>
      </c>
      <c r="E1309" t="inlineStr">
        <is>
          <t>SaaS &amp; Software Tools</t>
        </is>
      </c>
      <c r="F1309" t="inlineStr">
        <is>
          <t>JournalEntry</t>
        </is>
      </c>
      <c r="G1309" t="inlineStr">
        <is>
          <t>RA_2025-12_21805d</t>
        </is>
      </c>
      <c r="I1309" t="inlineStr">
        <is>
          <t>SaaS &amp; Software Tools</t>
        </is>
      </c>
      <c r="J1309" t="inlineStr">
        <is>
          <t>TECHNOLOGY &amp; OPERATIONS:BI &amp; Data Analytics</t>
        </is>
      </c>
      <c r="M1309" t="inlineStr">
        <is>
          <t>https://qbo.intuit.com/app/journal?txnId=1505</t>
        </is>
      </c>
    </row>
    <row r="1310">
      <c r="A1310" s="49" t="n">
        <v>46022</v>
      </c>
      <c r="B1310" t="inlineStr">
        <is>
          <t>Raja Patel (deleted)</t>
        </is>
      </c>
      <c r="C1310" s="11" t="n">
        <v>-6250</v>
      </c>
      <c r="D1310" t="n">
        <v>2000</v>
      </c>
      <c r="E1310" t="inlineStr">
        <is>
          <t>Accounts Payable (A/P)</t>
        </is>
      </c>
      <c r="F1310" t="inlineStr">
        <is>
          <t>Bill</t>
        </is>
      </c>
      <c r="G1310" t="inlineStr">
        <is>
          <t>RKPLoop12312025</t>
        </is>
      </c>
      <c r="M1310" t="inlineStr">
        <is>
          <t>https://qbo.intuit.com/app/bill?txnId=737</t>
        </is>
      </c>
    </row>
    <row r="1311">
      <c r="A1311" s="49" t="n">
        <v>46022</v>
      </c>
      <c r="B1311" t="inlineStr">
        <is>
          <t>Raja Patel (deleted)</t>
        </is>
      </c>
      <c r="C1311" s="11" t="n">
        <v>6250</v>
      </c>
      <c r="E1311" t="inlineStr">
        <is>
          <t>Legal and Professional Services:Consulting Expenses</t>
        </is>
      </c>
      <c r="F1311" t="inlineStr">
        <is>
          <t>Bill</t>
        </is>
      </c>
      <c r="G1311" t="inlineStr">
        <is>
          <t>RKPLoop12312025</t>
        </is>
      </c>
      <c r="M1311" t="inlineStr">
        <is>
          <t>https://qbo.intuit.com/app/bill?txnId=737</t>
        </is>
      </c>
    </row>
    <row r="1312">
      <c r="A1312" s="49" t="n">
        <v>46022</v>
      </c>
      <c r="B1312" t="inlineStr">
        <is>
          <t>Amagi</t>
        </is>
      </c>
      <c r="C1312" s="11" t="n">
        <v>-21173.9</v>
      </c>
      <c r="D1312" t="n">
        <v>4030</v>
      </c>
      <c r="E1312" t="inlineStr">
        <is>
          <t>Sales:Programmatic Ad Revenue</t>
        </is>
      </c>
      <c r="F1312" t="inlineStr">
        <is>
          <t>Invoice</t>
        </is>
      </c>
      <c r="G1312" t="inlineStr">
        <is>
          <t>INV112616</t>
        </is>
      </c>
      <c r="M1312" t="inlineStr">
        <is>
          <t>https://qbo.intuit.com/app/invoice?txnId=875</t>
        </is>
      </c>
    </row>
    <row r="1313">
      <c r="A1313" s="49" t="n">
        <v>46022</v>
      </c>
      <c r="B1313" t="inlineStr">
        <is>
          <t>Amagi</t>
        </is>
      </c>
      <c r="C1313" s="11" t="n">
        <v>-1038.43</v>
      </c>
      <c r="D1313" t="n">
        <v>4030</v>
      </c>
      <c r="E1313" t="inlineStr">
        <is>
          <t>Sales:Programmatic Ad Revenue</t>
        </is>
      </c>
      <c r="F1313" t="inlineStr">
        <is>
          <t>Invoice</t>
        </is>
      </c>
      <c r="G1313" t="inlineStr">
        <is>
          <t>INV112616</t>
        </is>
      </c>
      <c r="M1313" t="inlineStr">
        <is>
          <t>https://qbo.intuit.com/app/invoice?txnId=875</t>
        </is>
      </c>
    </row>
    <row r="1314">
      <c r="A1314" s="49" t="n">
        <v>46022</v>
      </c>
      <c r="B1314" t="inlineStr">
        <is>
          <t>Amagi</t>
        </is>
      </c>
      <c r="C1314" s="11" t="n">
        <v>-3493.6</v>
      </c>
      <c r="D1314" t="n">
        <v>4030</v>
      </c>
      <c r="E1314" t="inlineStr">
        <is>
          <t>Sales:Programmatic Ad Revenue</t>
        </is>
      </c>
      <c r="F1314" t="inlineStr">
        <is>
          <t>Invoice</t>
        </is>
      </c>
      <c r="G1314" t="inlineStr">
        <is>
          <t>INV112616</t>
        </is>
      </c>
      <c r="M1314" t="inlineStr">
        <is>
          <t>https://qbo.intuit.com/app/invoice?txnId=875</t>
        </is>
      </c>
    </row>
    <row r="1315">
      <c r="A1315" s="49" t="n">
        <v>46022</v>
      </c>
      <c r="B1315" t="inlineStr">
        <is>
          <t>Amagi</t>
        </is>
      </c>
      <c r="C1315" s="11" t="n">
        <v>25705.93</v>
      </c>
      <c r="D1315" t="n">
        <v>1100</v>
      </c>
      <c r="E1315" t="inlineStr">
        <is>
          <t>Accounts Receivable (A/R)</t>
        </is>
      </c>
      <c r="F1315" t="inlineStr">
        <is>
          <t>Invoice</t>
        </is>
      </c>
      <c r="G1315" t="inlineStr">
        <is>
          <t>INV112616</t>
        </is>
      </c>
      <c r="M1315" t="inlineStr">
        <is>
          <t>https://qbo.intuit.com/app/invoice?txnId=875</t>
        </is>
      </c>
    </row>
    <row r="1316">
      <c r="A1316" s="49" t="n">
        <v>46022</v>
      </c>
      <c r="B1316" t="inlineStr">
        <is>
          <t>Gracenote</t>
        </is>
      </c>
      <c r="C1316" s="11" t="n">
        <v>-8319</v>
      </c>
      <c r="D1316" t="n">
        <v>4020</v>
      </c>
      <c r="E1316" t="inlineStr">
        <is>
          <t>Sales:Direct Ad Sales Revenue</t>
        </is>
      </c>
      <c r="F1316" t="inlineStr">
        <is>
          <t>Invoice</t>
        </is>
      </c>
      <c r="G1316" t="inlineStr">
        <is>
          <t>INV112613</t>
        </is>
      </c>
      <c r="M1316" t="inlineStr">
        <is>
          <t>https://qbo.intuit.com/app/invoice?txnId=857</t>
        </is>
      </c>
    </row>
    <row r="1317">
      <c r="A1317" s="49" t="n">
        <v>46022</v>
      </c>
      <c r="B1317" t="inlineStr">
        <is>
          <t>Gracenote</t>
        </is>
      </c>
      <c r="C1317" s="11" t="n">
        <v>8319</v>
      </c>
      <c r="D1317" t="n">
        <v>1100</v>
      </c>
      <c r="E1317" t="inlineStr">
        <is>
          <t>Accounts Receivable (A/R)</t>
        </is>
      </c>
      <c r="F1317" t="inlineStr">
        <is>
          <t>Invoice</t>
        </is>
      </c>
      <c r="G1317" t="inlineStr">
        <is>
          <t>INV112613</t>
        </is>
      </c>
      <c r="M1317" t="inlineStr">
        <is>
          <t>https://qbo.intuit.com/app/invoice?txnId=857</t>
        </is>
      </c>
    </row>
    <row r="1318">
      <c r="A1318" s="49" t="n">
        <v>46022</v>
      </c>
      <c r="B1318" t="inlineStr">
        <is>
          <t>All Over Media</t>
        </is>
      </c>
      <c r="C1318" s="11" t="n">
        <v>-55.61</v>
      </c>
      <c r="D1318" t="n">
        <v>4020</v>
      </c>
      <c r="E1318" t="inlineStr">
        <is>
          <t>Sales:Direct Ad Sales Revenue</t>
        </is>
      </c>
      <c r="F1318" t="inlineStr">
        <is>
          <t>Invoice</t>
        </is>
      </c>
      <c r="G1318" t="inlineStr">
        <is>
          <t>INV112591</t>
        </is>
      </c>
      <c r="M1318" t="inlineStr">
        <is>
          <t>https://qbo.intuit.com/app/invoice?txnId=796</t>
        </is>
      </c>
    </row>
    <row r="1319">
      <c r="A1319" s="49" t="n">
        <v>46022</v>
      </c>
      <c r="B1319" t="inlineStr">
        <is>
          <t>All Over Media</t>
        </is>
      </c>
      <c r="C1319" s="11" t="n">
        <v>-31</v>
      </c>
      <c r="D1319" t="n">
        <v>4020</v>
      </c>
      <c r="E1319" t="inlineStr">
        <is>
          <t>Sales:Direct Ad Sales Revenue</t>
        </is>
      </c>
      <c r="F1319" t="inlineStr">
        <is>
          <t>Invoice</t>
        </is>
      </c>
      <c r="G1319" t="inlineStr">
        <is>
          <t>INV112591</t>
        </is>
      </c>
      <c r="M1319" t="inlineStr">
        <is>
          <t>https://qbo.intuit.com/app/invoice?txnId=796</t>
        </is>
      </c>
    </row>
    <row r="1320">
      <c r="A1320" s="49" t="n">
        <v>46022</v>
      </c>
      <c r="B1320" t="inlineStr">
        <is>
          <t>All Over Media</t>
        </is>
      </c>
      <c r="C1320" s="11" t="n">
        <v>-1.48</v>
      </c>
      <c r="D1320" t="n">
        <v>4020</v>
      </c>
      <c r="E1320" t="inlineStr">
        <is>
          <t>Sales:Direct Ad Sales Revenue</t>
        </is>
      </c>
      <c r="F1320" t="inlineStr">
        <is>
          <t>Invoice</t>
        </is>
      </c>
      <c r="G1320" t="inlineStr">
        <is>
          <t>INV112591</t>
        </is>
      </c>
      <c r="M1320" t="inlineStr">
        <is>
          <t>https://qbo.intuit.com/app/invoice?txnId=796</t>
        </is>
      </c>
    </row>
    <row r="1321">
      <c r="A1321" s="49" t="n">
        <v>46022</v>
      </c>
      <c r="B1321" t="inlineStr">
        <is>
          <t>All Over Media</t>
        </is>
      </c>
      <c r="C1321" s="11" t="n">
        <v>-625.63</v>
      </c>
      <c r="D1321" t="n">
        <v>4020</v>
      </c>
      <c r="E1321" t="inlineStr">
        <is>
          <t>Sales:Direct Ad Sales Revenue</t>
        </is>
      </c>
      <c r="F1321" t="inlineStr">
        <is>
          <t>Invoice</t>
        </is>
      </c>
      <c r="G1321" t="inlineStr">
        <is>
          <t>INV112591</t>
        </is>
      </c>
      <c r="M1321" t="inlineStr">
        <is>
          <t>https://qbo.intuit.com/app/invoice?txnId=796</t>
        </is>
      </c>
    </row>
    <row r="1322">
      <c r="A1322" s="49" t="n">
        <v>46022</v>
      </c>
      <c r="B1322" t="inlineStr">
        <is>
          <t>All Over Media</t>
        </is>
      </c>
      <c r="C1322" s="11" t="n">
        <v>-420.99</v>
      </c>
      <c r="D1322" t="n">
        <v>4020</v>
      </c>
      <c r="E1322" t="inlineStr">
        <is>
          <t>Sales:Direct Ad Sales Revenue</t>
        </is>
      </c>
      <c r="F1322" t="inlineStr">
        <is>
          <t>Invoice</t>
        </is>
      </c>
      <c r="G1322" t="inlineStr">
        <is>
          <t>INV112591</t>
        </is>
      </c>
      <c r="M1322" t="inlineStr">
        <is>
          <t>https://qbo.intuit.com/app/invoice?txnId=796</t>
        </is>
      </c>
    </row>
    <row r="1323">
      <c r="A1323" s="49" t="n">
        <v>46022</v>
      </c>
      <c r="B1323" t="inlineStr">
        <is>
          <t>All Over Media</t>
        </is>
      </c>
      <c r="C1323" s="11" t="n">
        <v>-82.73</v>
      </c>
      <c r="D1323" t="n">
        <v>4020</v>
      </c>
      <c r="E1323" t="inlineStr">
        <is>
          <t>Sales:Direct Ad Sales Revenue</t>
        </is>
      </c>
      <c r="F1323" t="inlineStr">
        <is>
          <t>Invoice</t>
        </is>
      </c>
      <c r="G1323" t="inlineStr">
        <is>
          <t>INV112591</t>
        </is>
      </c>
      <c r="M1323" t="inlineStr">
        <is>
          <t>https://qbo.intuit.com/app/invoice?txnId=796</t>
        </is>
      </c>
    </row>
    <row r="1324">
      <c r="A1324" s="49" t="n">
        <v>46022</v>
      </c>
      <c r="B1324" t="inlineStr">
        <is>
          <t>All Over Media</t>
        </is>
      </c>
      <c r="C1324" s="11" t="n">
        <v>-1712.7</v>
      </c>
      <c r="D1324" t="n">
        <v>4020</v>
      </c>
      <c r="E1324" t="inlineStr">
        <is>
          <t>Sales:Direct Ad Sales Revenue</t>
        </is>
      </c>
      <c r="F1324" t="inlineStr">
        <is>
          <t>Invoice</t>
        </is>
      </c>
      <c r="G1324" t="inlineStr">
        <is>
          <t>INV112591</t>
        </is>
      </c>
      <c r="M1324" t="inlineStr">
        <is>
          <t>https://qbo.intuit.com/app/invoice?txnId=796</t>
        </is>
      </c>
    </row>
    <row r="1325">
      <c r="A1325" s="49" t="n">
        <v>46022</v>
      </c>
      <c r="B1325" t="inlineStr">
        <is>
          <t>All Over Media</t>
        </is>
      </c>
      <c r="C1325" s="11" t="n">
        <v>-23.31</v>
      </c>
      <c r="D1325" t="n">
        <v>4020</v>
      </c>
      <c r="E1325" t="inlineStr">
        <is>
          <t>Sales:Direct Ad Sales Revenue</t>
        </is>
      </c>
      <c r="F1325" t="inlineStr">
        <is>
          <t>Invoice</t>
        </is>
      </c>
      <c r="G1325" t="inlineStr">
        <is>
          <t>INV112591</t>
        </is>
      </c>
      <c r="M1325" t="inlineStr">
        <is>
          <t>https://qbo.intuit.com/app/invoice?txnId=796</t>
        </is>
      </c>
    </row>
    <row r="1326">
      <c r="A1326" s="49" t="n">
        <v>46022</v>
      </c>
      <c r="B1326" t="inlineStr">
        <is>
          <t>All Over Media</t>
        </is>
      </c>
      <c r="C1326" s="11" t="n">
        <v>-2250.37</v>
      </c>
      <c r="D1326" t="n">
        <v>4020</v>
      </c>
      <c r="E1326" t="inlineStr">
        <is>
          <t>Sales:Direct Ad Sales Revenue</t>
        </is>
      </c>
      <c r="F1326" t="inlineStr">
        <is>
          <t>Invoice</t>
        </is>
      </c>
      <c r="G1326" t="inlineStr">
        <is>
          <t>INV112591</t>
        </is>
      </c>
      <c r="M1326" t="inlineStr">
        <is>
          <t>https://qbo.intuit.com/app/invoice?txnId=796</t>
        </is>
      </c>
    </row>
    <row r="1327">
      <c r="A1327" s="49" t="n">
        <v>46022</v>
      </c>
      <c r="B1327" t="inlineStr">
        <is>
          <t>All Over Media</t>
        </is>
      </c>
      <c r="C1327" s="11" t="n">
        <v>-36.27</v>
      </c>
      <c r="D1327" t="n">
        <v>4020</v>
      </c>
      <c r="E1327" t="inlineStr">
        <is>
          <t>Sales:Direct Ad Sales Revenue</t>
        </is>
      </c>
      <c r="F1327" t="inlineStr">
        <is>
          <t>Invoice</t>
        </is>
      </c>
      <c r="G1327" t="inlineStr">
        <is>
          <t>INV112591</t>
        </is>
      </c>
      <c r="M1327" t="inlineStr">
        <is>
          <t>https://qbo.intuit.com/app/invoice?txnId=796</t>
        </is>
      </c>
    </row>
    <row r="1328">
      <c r="A1328" s="49" t="n">
        <v>46022</v>
      </c>
      <c r="B1328" t="inlineStr">
        <is>
          <t>All Over Media</t>
        </is>
      </c>
      <c r="C1328" s="11" t="n">
        <v>-26.71</v>
      </c>
      <c r="D1328" t="n">
        <v>4020</v>
      </c>
      <c r="E1328" t="inlineStr">
        <is>
          <t>Sales:Direct Ad Sales Revenue</t>
        </is>
      </c>
      <c r="F1328" t="inlineStr">
        <is>
          <t>Invoice</t>
        </is>
      </c>
      <c r="G1328" t="inlineStr">
        <is>
          <t>INV112591</t>
        </is>
      </c>
      <c r="M1328" t="inlineStr">
        <is>
          <t>https://qbo.intuit.com/app/invoice?txnId=796</t>
        </is>
      </c>
    </row>
    <row r="1329">
      <c r="A1329" s="49" t="n">
        <v>46022</v>
      </c>
      <c r="B1329" t="inlineStr">
        <is>
          <t>All Over Media</t>
        </is>
      </c>
      <c r="C1329" s="11" t="n">
        <v>-206.31</v>
      </c>
      <c r="D1329" t="n">
        <v>4020</v>
      </c>
      <c r="E1329" t="inlineStr">
        <is>
          <t>Sales:Direct Ad Sales Revenue</t>
        </is>
      </c>
      <c r="F1329" t="inlineStr">
        <is>
          <t>Invoice</t>
        </is>
      </c>
      <c r="G1329" t="inlineStr">
        <is>
          <t>INV112591</t>
        </is>
      </c>
      <c r="M1329" t="inlineStr">
        <is>
          <t>https://qbo.intuit.com/app/invoice?txnId=796</t>
        </is>
      </c>
    </row>
    <row r="1330">
      <c r="A1330" s="49" t="n">
        <v>46022</v>
      </c>
      <c r="B1330" t="inlineStr">
        <is>
          <t>All Over Media</t>
        </is>
      </c>
      <c r="C1330" s="11" t="n">
        <v>-64.76000000000001</v>
      </c>
      <c r="D1330" t="n">
        <v>4020</v>
      </c>
      <c r="E1330" t="inlineStr">
        <is>
          <t>Sales:Direct Ad Sales Revenue</t>
        </is>
      </c>
      <c r="F1330" t="inlineStr">
        <is>
          <t>Invoice</t>
        </is>
      </c>
      <c r="G1330" t="inlineStr">
        <is>
          <t>INV112591</t>
        </is>
      </c>
      <c r="M1330" t="inlineStr">
        <is>
          <t>https://qbo.intuit.com/app/invoice?txnId=796</t>
        </is>
      </c>
    </row>
    <row r="1331">
      <c r="A1331" s="49" t="n">
        <v>46022</v>
      </c>
      <c r="B1331" t="inlineStr">
        <is>
          <t>All Over Media</t>
        </is>
      </c>
      <c r="C1331" s="11" t="n">
        <v>5537.87</v>
      </c>
      <c r="D1331" t="n">
        <v>1100</v>
      </c>
      <c r="E1331" t="inlineStr">
        <is>
          <t>Accounts Receivable (A/R)</t>
        </is>
      </c>
      <c r="F1331" t="inlineStr">
        <is>
          <t>Invoice</t>
        </is>
      </c>
      <c r="G1331" t="inlineStr">
        <is>
          <t>INV112591</t>
        </is>
      </c>
      <c r="M1331" t="inlineStr">
        <is>
          <t>https://qbo.intuit.com/app/invoice?txnId=796</t>
        </is>
      </c>
    </row>
    <row r="1332">
      <c r="A1332" s="49" t="n">
        <v>46022</v>
      </c>
      <c r="C1332" s="11" t="n">
        <v>10</v>
      </c>
      <c r="E1332" t="inlineStr">
        <is>
          <t>Payment Processing Fees</t>
        </is>
      </c>
      <c r="F1332" t="inlineStr">
        <is>
          <t>Purchase</t>
        </is>
      </c>
      <c r="M1332" t="inlineStr">
        <is>
          <t>https://qbo.intuit.com/app/expense?txnId=784</t>
        </is>
      </c>
    </row>
    <row r="1333">
      <c r="A1333" s="49" t="n">
        <v>46022</v>
      </c>
      <c r="C1333" s="11" t="n">
        <v>-10</v>
      </c>
      <c r="D1333" t="n">
        <v>1010</v>
      </c>
      <c r="E1333" t="inlineStr">
        <is>
          <t>LOOP TV Main Checking (5210) - 1</t>
        </is>
      </c>
      <c r="F1333" t="inlineStr">
        <is>
          <t>Purchase</t>
        </is>
      </c>
      <c r="M1333" t="inlineStr">
        <is>
          <t>https://qbo.intuit.com/app/expense?txnId=784</t>
        </is>
      </c>
    </row>
    <row r="1334">
      <c r="A1334" s="49" t="n">
        <v>46022</v>
      </c>
      <c r="B1334" t="inlineStr">
        <is>
          <t>Gabriel Morgan</t>
        </is>
      </c>
      <c r="C1334" s="11" t="n">
        <v>2496.64</v>
      </c>
      <c r="D1334" t="n">
        <v>2000</v>
      </c>
      <c r="E1334" t="inlineStr">
        <is>
          <t>Accounts Payable (A/P)</t>
        </is>
      </c>
      <c r="F1334" t="inlineStr">
        <is>
          <t>BillPayment</t>
        </is>
      </c>
      <c r="G1334" t="inlineStr">
        <is>
          <t>DD</t>
        </is>
      </c>
      <c r="M1334" t="inlineStr">
        <is>
          <t>https://qbo.intuit.com/app/billpayment?txnId=769</t>
        </is>
      </c>
    </row>
    <row r="1335">
      <c r="A1335" s="49" t="n">
        <v>46022</v>
      </c>
      <c r="B1335" t="inlineStr">
        <is>
          <t>Gabriel Morgan</t>
        </is>
      </c>
      <c r="C1335" s="11" t="n">
        <v>-2496.64</v>
      </c>
      <c r="D1335" t="n">
        <v>1010</v>
      </c>
      <c r="E1335" t="inlineStr">
        <is>
          <t>LOOP TV Main Checking (5210) - 1</t>
        </is>
      </c>
      <c r="F1335" t="inlineStr">
        <is>
          <t>BillPayment</t>
        </is>
      </c>
      <c r="G1335" t="inlineStr">
        <is>
          <t>DD</t>
        </is>
      </c>
      <c r="M1335" t="inlineStr">
        <is>
          <t>https://qbo.intuit.com/app/billpayment?txnId=769</t>
        </is>
      </c>
    </row>
    <row r="1336">
      <c r="A1336" s="49" t="n">
        <v>46022</v>
      </c>
      <c r="B1336" t="inlineStr">
        <is>
          <t>Webflow</t>
        </is>
      </c>
      <c r="C1336" s="11" t="n">
        <v>330</v>
      </c>
      <c r="D1336" t="n">
        <v>6320</v>
      </c>
      <c r="E1336" t="inlineStr">
        <is>
          <t>Web &amp; Digital Expenses:Software &amp; Apps</t>
        </is>
      </c>
      <c r="F1336" t="inlineStr">
        <is>
          <t>Purchase</t>
        </is>
      </c>
      <c r="M1336" t="inlineStr">
        <is>
          <t>https://qbo.intuit.com/app/expense?txnId=847</t>
        </is>
      </c>
    </row>
    <row r="1337">
      <c r="A1337" s="49" t="n">
        <v>46022</v>
      </c>
      <c r="B1337" t="inlineStr">
        <is>
          <t>Webflow</t>
        </is>
      </c>
      <c r="C1337" s="11" t="n">
        <v>-330</v>
      </c>
      <c r="D1337" t="n">
        <v>1010</v>
      </c>
      <c r="E1337" t="inlineStr">
        <is>
          <t>LOOP TV Main Checking (5210) - 1</t>
        </is>
      </c>
      <c r="F1337" t="inlineStr">
        <is>
          <t>Purchase</t>
        </is>
      </c>
      <c r="M1337" t="inlineStr">
        <is>
          <t>https://qbo.intuit.com/app/expense?txnId=847</t>
        </is>
      </c>
    </row>
    <row r="1338">
      <c r="A1338" s="49" t="n">
        <v>46021</v>
      </c>
      <c r="B1338" t="inlineStr">
        <is>
          <t>Marko Turkalj</t>
        </is>
      </c>
      <c r="C1338" s="11" t="n">
        <v>2125</v>
      </c>
      <c r="D1338" t="n">
        <v>2000</v>
      </c>
      <c r="E1338" t="inlineStr">
        <is>
          <t>Accounts Payable (A/P)</t>
        </is>
      </c>
      <c r="F1338" t="inlineStr">
        <is>
          <t>BillPayment</t>
        </is>
      </c>
      <c r="M1338" t="inlineStr">
        <is>
          <t>https://qbo.intuit.com/app/billpayment?txnId=1300000050</t>
        </is>
      </c>
    </row>
    <row r="1339">
      <c r="A1339" s="49" t="n">
        <v>46021</v>
      </c>
      <c r="B1339" t="inlineStr">
        <is>
          <t>Marko Turkalj</t>
        </is>
      </c>
      <c r="C1339" s="11" t="n">
        <v>-2125</v>
      </c>
      <c r="D1339" t="n">
        <v>1010</v>
      </c>
      <c r="E1339" t="inlineStr">
        <is>
          <t>LOOP TV Main Checking (5210) - 1</t>
        </is>
      </c>
      <c r="F1339" t="inlineStr">
        <is>
          <t>BillPayment</t>
        </is>
      </c>
      <c r="M1339" t="inlineStr">
        <is>
          <t>https://qbo.intuit.com/app/billpayment?txnId=1300000050</t>
        </is>
      </c>
    </row>
    <row r="1340">
      <c r="A1340" s="49" t="n">
        <v>46021</v>
      </c>
      <c r="B1340" t="inlineStr">
        <is>
          <t>Dalibor Franjkic</t>
        </is>
      </c>
      <c r="C1340" s="11" t="n">
        <v>2000</v>
      </c>
      <c r="D1340" t="n">
        <v>2000</v>
      </c>
      <c r="E1340" t="inlineStr">
        <is>
          <t>Accounts Payable (A/P)</t>
        </is>
      </c>
      <c r="F1340" t="inlineStr">
        <is>
          <t>BillPayment</t>
        </is>
      </c>
      <c r="M1340" t="inlineStr">
        <is>
          <t>https://qbo.intuit.com/app/billpayment?txnId=1300000049</t>
        </is>
      </c>
    </row>
    <row r="1341">
      <c r="A1341" s="49" t="n">
        <v>46021</v>
      </c>
      <c r="B1341" t="inlineStr">
        <is>
          <t>Dalibor Franjkic</t>
        </is>
      </c>
      <c r="C1341" s="11" t="n">
        <v>-2000</v>
      </c>
      <c r="D1341" t="n">
        <v>1010</v>
      </c>
      <c r="E1341" t="inlineStr">
        <is>
          <t>LOOP TV Main Checking (5210) - 1</t>
        </is>
      </c>
      <c r="F1341" t="inlineStr">
        <is>
          <t>BillPayment</t>
        </is>
      </c>
      <c r="M1341" t="inlineStr">
        <is>
          <t>https://qbo.intuit.com/app/billpayment?txnId=1300000049</t>
        </is>
      </c>
    </row>
    <row r="1342">
      <c r="A1342" s="49" t="n">
        <v>46021</v>
      </c>
      <c r="B1342" t="inlineStr">
        <is>
          <t>Amazon Web Services</t>
        </is>
      </c>
      <c r="C1342" s="11" t="n">
        <v>513.54</v>
      </c>
      <c r="E1342" t="inlineStr">
        <is>
          <t>Adminstrative Expenses:General Office Expenses</t>
        </is>
      </c>
      <c r="F1342" t="inlineStr">
        <is>
          <t>Purchase</t>
        </is>
      </c>
      <c r="M1342" t="inlineStr">
        <is>
          <t>https://qbo.intuit.com/app/expense?txnId=846</t>
        </is>
      </c>
    </row>
    <row r="1343">
      <c r="A1343" s="49" t="n">
        <v>46021</v>
      </c>
      <c r="B1343" t="inlineStr">
        <is>
          <t>Amazon Web Services</t>
        </is>
      </c>
      <c r="C1343" s="11" t="n">
        <v>-513.54</v>
      </c>
      <c r="D1343" t="n">
        <v>1010</v>
      </c>
      <c r="E1343" t="inlineStr">
        <is>
          <t>LOOP TV Main Checking (5210) - 1</t>
        </is>
      </c>
      <c r="F1343" t="inlineStr">
        <is>
          <t>Purchase</t>
        </is>
      </c>
      <c r="M1343" t="inlineStr">
        <is>
          <t>https://qbo.intuit.com/app/expense?txnId=846</t>
        </is>
      </c>
    </row>
    <row r="1344">
      <c r="A1344" s="49" t="n">
        <v>46021</v>
      </c>
      <c r="B1344" t="inlineStr">
        <is>
          <t>Vesta Stream Studios</t>
        </is>
      </c>
      <c r="C1344" s="11" t="n">
        <v>-8587.940000000001</v>
      </c>
      <c r="D1344" t="n">
        <v>1100</v>
      </c>
      <c r="E1344" t="inlineStr">
        <is>
          <t>Accounts Receivable (A/R)</t>
        </is>
      </c>
      <c r="F1344" t="inlineStr">
        <is>
          <t>Payment</t>
        </is>
      </c>
      <c r="M1344" t="inlineStr">
        <is>
          <t>https://qbo.intuit.com/app/recvpayment?txnId=791</t>
        </is>
      </c>
    </row>
    <row r="1345">
      <c r="A1345" s="49" t="n">
        <v>46021</v>
      </c>
      <c r="B1345" t="inlineStr">
        <is>
          <t>Vesta Stream Studios</t>
        </is>
      </c>
      <c r="C1345" s="11" t="n">
        <v>8587.940000000001</v>
      </c>
      <c r="D1345" t="n">
        <v>1010</v>
      </c>
      <c r="E1345" t="inlineStr">
        <is>
          <t>LOOP TV Main Checking (5210) - 1</t>
        </is>
      </c>
      <c r="F1345" t="inlineStr">
        <is>
          <t>Payment</t>
        </is>
      </c>
      <c r="M1345" t="inlineStr">
        <is>
          <t>https://qbo.intuit.com/app/recvpayment?txnId=791</t>
        </is>
      </c>
    </row>
    <row r="1346">
      <c r="A1346" s="49" t="n">
        <v>46021</v>
      </c>
      <c r="B1346" t="inlineStr">
        <is>
          <t>Place Exchange</t>
        </is>
      </c>
      <c r="C1346" s="11" t="n">
        <v>-1302.82</v>
      </c>
      <c r="D1346" t="n">
        <v>1100</v>
      </c>
      <c r="E1346" t="inlineStr">
        <is>
          <t>Accounts Receivable (A/R)</t>
        </is>
      </c>
      <c r="F1346" t="inlineStr">
        <is>
          <t>Payment</t>
        </is>
      </c>
      <c r="M1346" t="inlineStr">
        <is>
          <t>https://qbo.intuit.com/app/recvpayment?txnId=819</t>
        </is>
      </c>
    </row>
    <row r="1347">
      <c r="A1347" s="49" t="n">
        <v>46021</v>
      </c>
      <c r="B1347" t="inlineStr">
        <is>
          <t>Place Exchange</t>
        </is>
      </c>
      <c r="C1347" s="11" t="n">
        <v>-451.26</v>
      </c>
      <c r="D1347" t="n">
        <v>1100</v>
      </c>
      <c r="E1347" t="inlineStr">
        <is>
          <t>Accounts Receivable (A/R)</t>
        </is>
      </c>
      <c r="F1347" t="inlineStr">
        <is>
          <t>Payment</t>
        </is>
      </c>
      <c r="M1347" t="inlineStr">
        <is>
          <t>https://qbo.intuit.com/app/recvpayment?txnId=819</t>
        </is>
      </c>
    </row>
    <row r="1348">
      <c r="A1348" s="49" t="n">
        <v>46021</v>
      </c>
      <c r="B1348" t="inlineStr">
        <is>
          <t>Place Exchange</t>
        </is>
      </c>
      <c r="C1348" s="11" t="n">
        <v>-5010.43</v>
      </c>
      <c r="D1348" t="n">
        <v>1100</v>
      </c>
      <c r="E1348" t="inlineStr">
        <is>
          <t>Accounts Receivable (A/R)</t>
        </is>
      </c>
      <c r="F1348" t="inlineStr">
        <is>
          <t>Payment</t>
        </is>
      </c>
      <c r="M1348" t="inlineStr">
        <is>
          <t>https://qbo.intuit.com/app/recvpayment?txnId=819</t>
        </is>
      </c>
    </row>
    <row r="1349">
      <c r="A1349" s="49" t="n">
        <v>46021</v>
      </c>
      <c r="B1349" t="inlineStr">
        <is>
          <t>Place Exchange</t>
        </is>
      </c>
      <c r="C1349" s="11" t="n">
        <v>-715.9299999999999</v>
      </c>
      <c r="D1349" t="n">
        <v>1100</v>
      </c>
      <c r="E1349" t="inlineStr">
        <is>
          <t>Accounts Receivable (A/R)</t>
        </is>
      </c>
      <c r="F1349" t="inlineStr">
        <is>
          <t>Payment</t>
        </is>
      </c>
      <c r="M1349" t="inlineStr">
        <is>
          <t>https://qbo.intuit.com/app/recvpayment?txnId=819</t>
        </is>
      </c>
    </row>
    <row r="1350">
      <c r="A1350" s="49" t="n">
        <v>46021</v>
      </c>
      <c r="B1350" t="inlineStr">
        <is>
          <t>Place Exchange</t>
        </is>
      </c>
      <c r="C1350" s="11" t="n">
        <v>-32.1</v>
      </c>
      <c r="D1350" t="n">
        <v>1100</v>
      </c>
      <c r="E1350" t="inlineStr">
        <is>
          <t>Accounts Receivable (A/R)</t>
        </is>
      </c>
      <c r="F1350" t="inlineStr">
        <is>
          <t>Payment</t>
        </is>
      </c>
      <c r="M1350" t="inlineStr">
        <is>
          <t>https://qbo.intuit.com/app/recvpayment?txnId=819</t>
        </is>
      </c>
    </row>
    <row r="1351">
      <c r="A1351" s="49" t="n">
        <v>46021</v>
      </c>
      <c r="B1351" t="inlineStr">
        <is>
          <t>Place Exchange</t>
        </is>
      </c>
      <c r="C1351" s="11" t="n">
        <v>7512.54</v>
      </c>
      <c r="D1351" t="n">
        <v>1010</v>
      </c>
      <c r="E1351" t="inlineStr">
        <is>
          <t>LOOP TV Main Checking (5210) - 1</t>
        </is>
      </c>
      <c r="F1351" t="inlineStr">
        <is>
          <t>Payment</t>
        </is>
      </c>
      <c r="M1351" t="inlineStr">
        <is>
          <t>https://qbo.intuit.com/app/recvpayment?txnId=819</t>
        </is>
      </c>
    </row>
    <row r="1352">
      <c r="A1352" s="49" t="n">
        <v>46021</v>
      </c>
      <c r="B1352" t="inlineStr">
        <is>
          <t>TMH Technology Marketing Ltd</t>
        </is>
      </c>
      <c r="C1352" s="11" t="n">
        <v>-4014.48</v>
      </c>
      <c r="D1352" t="n">
        <v>1100</v>
      </c>
      <c r="E1352" t="inlineStr">
        <is>
          <t>Accounts Receivable (A/R)</t>
        </is>
      </c>
      <c r="F1352" t="inlineStr">
        <is>
          <t>Payment</t>
        </is>
      </c>
      <c r="M1352" t="inlineStr">
        <is>
          <t>https://qbo.intuit.com/app/recvpayment?txnId=785</t>
        </is>
      </c>
    </row>
    <row r="1353">
      <c r="A1353" s="49" t="n">
        <v>46021</v>
      </c>
      <c r="B1353" t="inlineStr">
        <is>
          <t>TMH Technology Marketing Ltd</t>
        </is>
      </c>
      <c r="C1353" s="11" t="n">
        <v>4014.48</v>
      </c>
      <c r="D1353" t="n">
        <v>1010</v>
      </c>
      <c r="E1353" t="inlineStr">
        <is>
          <t>LOOP TV Main Checking (5210) - 1</t>
        </is>
      </c>
      <c r="F1353" t="inlineStr">
        <is>
          <t>Payment</t>
        </is>
      </c>
      <c r="M1353" t="inlineStr">
        <is>
          <t>https://qbo.intuit.com/app/recvpayment?txnId=785</t>
        </is>
      </c>
    </row>
    <row r="1354">
      <c r="A1354" s="49" t="n">
        <v>46020</v>
      </c>
      <c r="B1354" t="inlineStr">
        <is>
          <t>Daniel Heithoff</t>
        </is>
      </c>
      <c r="C1354" s="11" t="n">
        <v>-2522.1</v>
      </c>
      <c r="D1354" t="n">
        <v>2000</v>
      </c>
      <c r="E1354" t="inlineStr">
        <is>
          <t>Accounts Payable (A/P)</t>
        </is>
      </c>
      <c r="F1354" t="inlineStr">
        <is>
          <t>Bill</t>
        </is>
      </c>
      <c r="G1354" t="inlineStr">
        <is>
          <t>6125</t>
        </is>
      </c>
      <c r="M1354" t="inlineStr">
        <is>
          <t>https://qbo.intuit.com/app/bill?txnId=750</t>
        </is>
      </c>
    </row>
    <row r="1355">
      <c r="A1355" s="49" t="n">
        <v>46020</v>
      </c>
      <c r="B1355" t="inlineStr">
        <is>
          <t>Daniel Heithoff</t>
        </is>
      </c>
      <c r="C1355" s="11" t="n">
        <v>2583</v>
      </c>
      <c r="E1355" t="inlineStr">
        <is>
          <t>Legal and Professional Services:Consulting Expenses</t>
        </is>
      </c>
      <c r="F1355" t="inlineStr">
        <is>
          <t>Bill</t>
        </is>
      </c>
      <c r="G1355" t="inlineStr">
        <is>
          <t>6125</t>
        </is>
      </c>
      <c r="M1355" t="inlineStr">
        <is>
          <t>https://qbo.intuit.com/app/bill?txnId=750</t>
        </is>
      </c>
    </row>
    <row r="1356">
      <c r="A1356" s="49" t="n">
        <v>46020</v>
      </c>
      <c r="B1356" t="inlineStr">
        <is>
          <t>Daniel Heithoff</t>
        </is>
      </c>
      <c r="C1356" s="11" t="n">
        <v>-60.9</v>
      </c>
      <c r="D1356" t="n">
        <v>6092</v>
      </c>
      <c r="E1356" t="inlineStr">
        <is>
          <t>Contractor Reimbursement Expense:Contractor Benefits</t>
        </is>
      </c>
      <c r="F1356" t="inlineStr">
        <is>
          <t>Bill</t>
        </is>
      </c>
      <c r="G1356" t="inlineStr">
        <is>
          <t>6125</t>
        </is>
      </c>
      <c r="M1356" t="inlineStr">
        <is>
          <t>https://qbo.intuit.com/app/bill?txnId=750</t>
        </is>
      </c>
    </row>
    <row r="1357">
      <c r="A1357" s="49" t="n">
        <v>46020</v>
      </c>
      <c r="B1357" t="inlineStr">
        <is>
          <t>J2 Bookkeeping LLC</t>
        </is>
      </c>
      <c r="C1357" s="11" t="n">
        <v>-1600</v>
      </c>
      <c r="D1357" t="n">
        <v>2000</v>
      </c>
      <c r="E1357" t="inlineStr">
        <is>
          <t>Accounts Payable (A/P)</t>
        </is>
      </c>
      <c r="F1357" t="inlineStr">
        <is>
          <t>Bill</t>
        </is>
      </c>
      <c r="M1357" t="inlineStr">
        <is>
          <t>https://qbo.intuit.com/app/bill?txnId=748</t>
        </is>
      </c>
    </row>
    <row r="1358">
      <c r="A1358" s="49" t="n">
        <v>46020</v>
      </c>
      <c r="B1358" t="inlineStr">
        <is>
          <t>J2 Bookkeeping LLC</t>
        </is>
      </c>
      <c r="C1358" s="11" t="n">
        <v>1600</v>
      </c>
      <c r="E1358" t="inlineStr">
        <is>
          <t>Legal and Professional Services:Consulting Expenses</t>
        </is>
      </c>
      <c r="F1358" t="inlineStr">
        <is>
          <t>Bill</t>
        </is>
      </c>
      <c r="M1358" t="inlineStr">
        <is>
          <t>https://qbo.intuit.com/app/bill?txnId=748</t>
        </is>
      </c>
    </row>
    <row r="1359">
      <c r="A1359" s="49" t="n">
        <v>46020</v>
      </c>
      <c r="B1359" t="inlineStr">
        <is>
          <t>Chimera Digital Strategy</t>
        </is>
      </c>
      <c r="C1359" s="11" t="n">
        <v>-8000</v>
      </c>
      <c r="D1359" t="n">
        <v>2000</v>
      </c>
      <c r="E1359" t="inlineStr">
        <is>
          <t>Accounts Payable (A/P)</t>
        </is>
      </c>
      <c r="F1359" t="inlineStr">
        <is>
          <t>Bill</t>
        </is>
      </c>
      <c r="G1359" t="inlineStr">
        <is>
          <t>CDSLO002</t>
        </is>
      </c>
      <c r="M1359" t="inlineStr">
        <is>
          <t>https://qbo.intuit.com/app/bill?txnId=739</t>
        </is>
      </c>
    </row>
    <row r="1360">
      <c r="A1360" s="49" t="n">
        <v>46020</v>
      </c>
      <c r="B1360" t="inlineStr">
        <is>
          <t>Chimera Digital Strategy</t>
        </is>
      </c>
      <c r="C1360" s="11" t="n">
        <v>8000</v>
      </c>
      <c r="E1360" t="inlineStr">
        <is>
          <t>Legal and Professional Services:Consulting Expenses</t>
        </is>
      </c>
      <c r="F1360" t="inlineStr">
        <is>
          <t>Bill</t>
        </is>
      </c>
      <c r="G1360" t="inlineStr">
        <is>
          <t>CDSLO002</t>
        </is>
      </c>
      <c r="M1360" t="inlineStr">
        <is>
          <t>https://qbo.intuit.com/app/bill?txnId=739</t>
        </is>
      </c>
    </row>
    <row r="1361">
      <c r="A1361" s="49" t="n">
        <v>46020</v>
      </c>
      <c r="B1361" t="inlineStr">
        <is>
          <t>Erik Chillman</t>
        </is>
      </c>
      <c r="C1361" s="11" t="n">
        <v>-5932.79</v>
      </c>
      <c r="D1361" t="n">
        <v>2000</v>
      </c>
      <c r="E1361" t="inlineStr">
        <is>
          <t>Accounts Payable (A/P)</t>
        </is>
      </c>
      <c r="F1361" t="inlineStr">
        <is>
          <t>Bill</t>
        </is>
      </c>
      <c r="G1361" t="inlineStr">
        <is>
          <t>6517</t>
        </is>
      </c>
      <c r="M1361" t="inlineStr">
        <is>
          <t>https://qbo.intuit.com/app/bill?txnId=742</t>
        </is>
      </c>
    </row>
    <row r="1362">
      <c r="A1362" s="49" t="n">
        <v>46020</v>
      </c>
      <c r="B1362" t="inlineStr">
        <is>
          <t>Erik Chillman</t>
        </is>
      </c>
      <c r="C1362" s="11" t="n">
        <v>6042</v>
      </c>
      <c r="E1362" t="inlineStr">
        <is>
          <t>Legal and Professional Services:Consulting Expenses</t>
        </is>
      </c>
      <c r="F1362" t="inlineStr">
        <is>
          <t>Bill</t>
        </is>
      </c>
      <c r="G1362" t="inlineStr">
        <is>
          <t>6517</t>
        </is>
      </c>
      <c r="M1362" t="inlineStr">
        <is>
          <t>https://qbo.intuit.com/app/bill?txnId=742</t>
        </is>
      </c>
    </row>
    <row r="1363">
      <c r="A1363" s="49" t="n">
        <v>46020</v>
      </c>
      <c r="B1363" t="inlineStr">
        <is>
          <t>Erik Chillman</t>
        </is>
      </c>
      <c r="C1363" s="11" t="n">
        <v>-109.21</v>
      </c>
      <c r="D1363" t="n">
        <v>6092</v>
      </c>
      <c r="E1363" t="inlineStr">
        <is>
          <t>Contractor Reimbursement Expense:Contractor Benefits</t>
        </is>
      </c>
      <c r="F1363" t="inlineStr">
        <is>
          <t>Bill</t>
        </is>
      </c>
      <c r="G1363" t="inlineStr">
        <is>
          <t>6517</t>
        </is>
      </c>
      <c r="M1363" t="inlineStr">
        <is>
          <t>https://qbo.intuit.com/app/bill?txnId=742</t>
        </is>
      </c>
    </row>
    <row r="1364">
      <c r="A1364" s="49" t="n">
        <v>46020</v>
      </c>
      <c r="B1364" t="inlineStr">
        <is>
          <t>Eric Angelo Espiritu</t>
        </is>
      </c>
      <c r="C1364" s="11" t="n">
        <v>-500</v>
      </c>
      <c r="D1364" t="n">
        <v>2000</v>
      </c>
      <c r="E1364" t="inlineStr">
        <is>
          <t>Accounts Payable (A/P)</t>
        </is>
      </c>
      <c r="F1364" t="inlineStr">
        <is>
          <t>Bill</t>
        </is>
      </c>
      <c r="G1364" t="inlineStr">
        <is>
          <t>12292025</t>
        </is>
      </c>
      <c r="M1364" t="inlineStr">
        <is>
          <t>https://qbo.intuit.com/app/bill?txnId=1090</t>
        </is>
      </c>
    </row>
    <row r="1365">
      <c r="A1365" s="49" t="n">
        <v>46020</v>
      </c>
      <c r="B1365" t="inlineStr">
        <is>
          <t>Eric Angelo Espiritu</t>
        </is>
      </c>
      <c r="C1365" s="11" t="n">
        <v>500</v>
      </c>
      <c r="E1365" t="inlineStr">
        <is>
          <t>Legal and Professional Services:Consulting Expenses</t>
        </is>
      </c>
      <c r="F1365" t="inlineStr">
        <is>
          <t>Bill</t>
        </is>
      </c>
      <c r="G1365" t="inlineStr">
        <is>
          <t>12292025</t>
        </is>
      </c>
      <c r="M1365" t="inlineStr">
        <is>
          <t>https://qbo.intuit.com/app/bill?txnId=1090</t>
        </is>
      </c>
    </row>
    <row r="1366">
      <c r="A1366" s="49" t="n">
        <v>46020</v>
      </c>
      <c r="B1366" t="inlineStr">
        <is>
          <t>Peter MacKenzie</t>
        </is>
      </c>
      <c r="C1366" s="11" t="n">
        <v>-5749.39</v>
      </c>
      <c r="D1366" t="n">
        <v>2000</v>
      </c>
      <c r="E1366" t="inlineStr">
        <is>
          <t>Accounts Payable (A/P)</t>
        </is>
      </c>
      <c r="F1366" t="inlineStr">
        <is>
          <t>Bill</t>
        </is>
      </c>
      <c r="G1366" t="inlineStr">
        <is>
          <t>LP122925</t>
        </is>
      </c>
      <c r="M1366" t="inlineStr">
        <is>
          <t>https://qbo.intuit.com/app/bill?txnId=735</t>
        </is>
      </c>
    </row>
    <row r="1367">
      <c r="A1367" s="49" t="n">
        <v>46020</v>
      </c>
      <c r="B1367" t="inlineStr">
        <is>
          <t>Peter MacKenzie</t>
        </is>
      </c>
      <c r="C1367" s="11" t="n">
        <v>6042</v>
      </c>
      <c r="E1367" t="inlineStr">
        <is>
          <t>Contractor Reimbursement Expense:Contractor Travel Reimbursement</t>
        </is>
      </c>
      <c r="F1367" t="inlineStr">
        <is>
          <t>Bill</t>
        </is>
      </c>
      <c r="G1367" t="inlineStr">
        <is>
          <t>LP122925</t>
        </is>
      </c>
      <c r="M1367" t="inlineStr">
        <is>
          <t>https://qbo.intuit.com/app/bill?txnId=735</t>
        </is>
      </c>
    </row>
    <row r="1368">
      <c r="A1368" s="49" t="n">
        <v>46020</v>
      </c>
      <c r="B1368" t="inlineStr">
        <is>
          <t>Peter MacKenzie</t>
        </is>
      </c>
      <c r="C1368" s="11" t="n">
        <v>-292.61</v>
      </c>
      <c r="D1368" t="n">
        <v>6092</v>
      </c>
      <c r="E1368" t="inlineStr">
        <is>
          <t>Contractor Reimbursement Expense:Contractor Benefits</t>
        </is>
      </c>
      <c r="F1368" t="inlineStr">
        <is>
          <t>Bill</t>
        </is>
      </c>
      <c r="G1368" t="inlineStr">
        <is>
          <t>LP122925</t>
        </is>
      </c>
      <c r="M1368" t="inlineStr">
        <is>
          <t>https://qbo.intuit.com/app/bill?txnId=735</t>
        </is>
      </c>
    </row>
    <row r="1369">
      <c r="A1369" s="49" t="n">
        <v>46020</v>
      </c>
      <c r="B1369" t="inlineStr">
        <is>
          <t>Gabriel Morgan</t>
        </is>
      </c>
      <c r="C1369" s="11" t="n">
        <v>-2496.64</v>
      </c>
      <c r="D1369" t="n">
        <v>2000</v>
      </c>
      <c r="E1369" t="inlineStr">
        <is>
          <t>Accounts Payable (A/P)</t>
        </is>
      </c>
      <c r="F1369" t="inlineStr">
        <is>
          <t>Bill</t>
        </is>
      </c>
      <c r="G1369" t="inlineStr">
        <is>
          <t>GMORGAN005</t>
        </is>
      </c>
      <c r="M1369" t="inlineStr">
        <is>
          <t>https://qbo.intuit.com/app/bill?txnId=740</t>
        </is>
      </c>
    </row>
    <row r="1370">
      <c r="A1370" s="49" t="n">
        <v>46020</v>
      </c>
      <c r="B1370" t="inlineStr">
        <is>
          <t>Gabriel Morgan</t>
        </is>
      </c>
      <c r="C1370" s="11" t="n">
        <v>2583.34</v>
      </c>
      <c r="E1370" t="inlineStr">
        <is>
          <t>Legal and Professional Services:Consulting Expenses</t>
        </is>
      </c>
      <c r="F1370" t="inlineStr">
        <is>
          <t>Bill</t>
        </is>
      </c>
      <c r="G1370" t="inlineStr">
        <is>
          <t>GMORGAN005</t>
        </is>
      </c>
      <c r="M1370" t="inlineStr">
        <is>
          <t>https://qbo.intuit.com/app/bill?txnId=740</t>
        </is>
      </c>
    </row>
    <row r="1371">
      <c r="A1371" s="49" t="n">
        <v>46020</v>
      </c>
      <c r="B1371" t="inlineStr">
        <is>
          <t>Gabriel Morgan</t>
        </is>
      </c>
      <c r="C1371" s="11" t="n">
        <v>-86.7</v>
      </c>
      <c r="D1371" t="n">
        <v>6092</v>
      </c>
      <c r="E1371" t="inlineStr">
        <is>
          <t>Contractor Reimbursement Expense:Contractor Benefits</t>
        </is>
      </c>
      <c r="F1371" t="inlineStr">
        <is>
          <t>Bill</t>
        </is>
      </c>
      <c r="G1371" t="inlineStr">
        <is>
          <t>GMORGAN005</t>
        </is>
      </c>
      <c r="M1371" t="inlineStr">
        <is>
          <t>https://qbo.intuit.com/app/bill?txnId=740</t>
        </is>
      </c>
    </row>
    <row r="1372">
      <c r="A1372" s="49" t="n">
        <v>46020</v>
      </c>
      <c r="B1372" t="inlineStr">
        <is>
          <t>Dan Lunan</t>
        </is>
      </c>
      <c r="C1372" s="11" t="n">
        <v>-2365.51</v>
      </c>
      <c r="D1372" t="n">
        <v>2000</v>
      </c>
      <c r="E1372" t="inlineStr">
        <is>
          <t>Accounts Payable (A/P)</t>
        </is>
      </c>
      <c r="F1372" t="inlineStr">
        <is>
          <t>Bill</t>
        </is>
      </c>
      <c r="G1372" t="inlineStr">
        <is>
          <t>Dlunan06</t>
        </is>
      </c>
      <c r="M1372" t="inlineStr">
        <is>
          <t>https://qbo.intuit.com/app/bill?txnId=736</t>
        </is>
      </c>
    </row>
    <row r="1373">
      <c r="A1373" s="49" t="n">
        <v>46020</v>
      </c>
      <c r="B1373" t="inlineStr">
        <is>
          <t>Dan Lunan</t>
        </is>
      </c>
      <c r="C1373" s="11" t="n">
        <v>2437.5</v>
      </c>
      <c r="E1373" t="inlineStr">
        <is>
          <t>Legal and Professional Services:Consulting Expenses</t>
        </is>
      </c>
      <c r="F1373" t="inlineStr">
        <is>
          <t>Bill</t>
        </is>
      </c>
      <c r="G1373" t="inlineStr">
        <is>
          <t>Dlunan06</t>
        </is>
      </c>
      <c r="M1373" t="inlineStr">
        <is>
          <t>https://qbo.intuit.com/app/bill?txnId=736</t>
        </is>
      </c>
    </row>
    <row r="1374">
      <c r="A1374" s="49" t="n">
        <v>46020</v>
      </c>
      <c r="B1374" t="inlineStr">
        <is>
          <t>Dan Lunan</t>
        </is>
      </c>
      <c r="C1374" s="11" t="n">
        <v>-71.98999999999999</v>
      </c>
      <c r="D1374" t="n">
        <v>6092</v>
      </c>
      <c r="E1374" t="inlineStr">
        <is>
          <t>Contractor Reimbursement Expense:Contractor Benefits</t>
        </is>
      </c>
      <c r="F1374" t="inlineStr">
        <is>
          <t>Bill</t>
        </is>
      </c>
      <c r="G1374" t="inlineStr">
        <is>
          <t>Dlunan06</t>
        </is>
      </c>
      <c r="M1374" t="inlineStr">
        <is>
          <t>https://qbo.intuit.com/app/bill?txnId=736</t>
        </is>
      </c>
    </row>
    <row r="1375">
      <c r="A1375" s="49" t="n">
        <v>46020</v>
      </c>
      <c r="B1375" t="inlineStr">
        <is>
          <t>David Max Rose</t>
        </is>
      </c>
      <c r="C1375" s="11" t="n">
        <v>-6225.35</v>
      </c>
      <c r="D1375" t="n">
        <v>2000</v>
      </c>
      <c r="E1375" t="inlineStr">
        <is>
          <t>Accounts Payable (A/P)</t>
        </is>
      </c>
      <c r="F1375" t="inlineStr">
        <is>
          <t>Bill</t>
        </is>
      </c>
      <c r="G1375" t="inlineStr">
        <is>
          <t>6</t>
        </is>
      </c>
      <c r="M1375" t="inlineStr">
        <is>
          <t>https://qbo.intuit.com/app/bill?txnId=741</t>
        </is>
      </c>
    </row>
    <row r="1376">
      <c r="A1376" s="49" t="n">
        <v>46020</v>
      </c>
      <c r="B1376" t="inlineStr">
        <is>
          <t>David Max Rose</t>
        </is>
      </c>
      <c r="C1376" s="11" t="n">
        <v>6375</v>
      </c>
      <c r="E1376" t="inlineStr">
        <is>
          <t>Legal and Professional Services:Consulting Expenses</t>
        </is>
      </c>
      <c r="F1376" t="inlineStr">
        <is>
          <t>Bill</t>
        </is>
      </c>
      <c r="G1376" t="inlineStr">
        <is>
          <t>6</t>
        </is>
      </c>
      <c r="M1376" t="inlineStr">
        <is>
          <t>https://qbo.intuit.com/app/bill?txnId=741</t>
        </is>
      </c>
    </row>
    <row r="1377">
      <c r="A1377" s="49" t="n">
        <v>46020</v>
      </c>
      <c r="B1377" t="inlineStr">
        <is>
          <t>David Max Rose</t>
        </is>
      </c>
      <c r="C1377" s="11" t="n">
        <v>-149.65</v>
      </c>
      <c r="D1377" t="n">
        <v>6092</v>
      </c>
      <c r="E1377" t="inlineStr">
        <is>
          <t>Contractor Reimbursement Expense:Contractor Benefits</t>
        </is>
      </c>
      <c r="F1377" t="inlineStr">
        <is>
          <t>Bill</t>
        </is>
      </c>
      <c r="G1377" t="inlineStr">
        <is>
          <t>6</t>
        </is>
      </c>
      <c r="M1377" t="inlineStr">
        <is>
          <t>https://qbo.intuit.com/app/bill?txnId=741</t>
        </is>
      </c>
    </row>
    <row r="1378">
      <c r="A1378" s="49" t="n">
        <v>46020</v>
      </c>
      <c r="B1378" t="inlineStr">
        <is>
          <t>Dalibor Franjkic</t>
        </is>
      </c>
      <c r="C1378" s="11" t="n">
        <v>-2000</v>
      </c>
      <c r="D1378" t="n">
        <v>2000</v>
      </c>
      <c r="E1378" t="inlineStr">
        <is>
          <t>Accounts Payable (A/P)</t>
        </is>
      </c>
      <c r="F1378" t="inlineStr">
        <is>
          <t>Bill</t>
        </is>
      </c>
      <c r="M1378" t="inlineStr">
        <is>
          <t>https://qbo.intuit.com/app/bill?txnId=749</t>
        </is>
      </c>
    </row>
    <row r="1379">
      <c r="A1379" s="49" t="n">
        <v>46020</v>
      </c>
      <c r="B1379" t="inlineStr">
        <is>
          <t>Dalibor Franjkic</t>
        </is>
      </c>
      <c r="C1379" s="11" t="n">
        <v>2000</v>
      </c>
      <c r="E1379" t="inlineStr">
        <is>
          <t>Legal and Professional Services:Consulting Expenses</t>
        </is>
      </c>
      <c r="F1379" t="inlineStr">
        <is>
          <t>Bill</t>
        </is>
      </c>
      <c r="M1379" t="inlineStr">
        <is>
          <t>https://qbo.intuit.com/app/bill?txnId=749</t>
        </is>
      </c>
    </row>
    <row r="1380">
      <c r="A1380" s="49" t="n">
        <v>46020</v>
      </c>
      <c r="B1380" t="inlineStr">
        <is>
          <t>Tyler Morrison</t>
        </is>
      </c>
      <c r="C1380" s="11" t="n">
        <v>-4334.76</v>
      </c>
      <c r="D1380" t="n">
        <v>2000</v>
      </c>
      <c r="E1380" t="inlineStr">
        <is>
          <t>Accounts Payable (A/P)</t>
        </is>
      </c>
      <c r="F1380" t="inlineStr">
        <is>
          <t>Bill</t>
        </is>
      </c>
      <c r="G1380" t="inlineStr">
        <is>
          <t>98272</t>
        </is>
      </c>
      <c r="M1380" t="inlineStr">
        <is>
          <t>https://qbo.intuit.com/app/bill?txnId=738</t>
        </is>
      </c>
    </row>
    <row r="1381">
      <c r="A1381" s="49" t="n">
        <v>46020</v>
      </c>
      <c r="B1381" t="inlineStr">
        <is>
          <t>Tyler Morrison</t>
        </is>
      </c>
      <c r="C1381" s="11" t="n">
        <v>4583</v>
      </c>
      <c r="E1381" t="inlineStr">
        <is>
          <t>Legal and Professional Services:Consulting Expenses</t>
        </is>
      </c>
      <c r="F1381" t="inlineStr">
        <is>
          <t>Bill</t>
        </is>
      </c>
      <c r="G1381" t="inlineStr">
        <is>
          <t>98272</t>
        </is>
      </c>
      <c r="M1381" t="inlineStr">
        <is>
          <t>https://qbo.intuit.com/app/bill?txnId=738</t>
        </is>
      </c>
    </row>
    <row r="1382">
      <c r="A1382" s="49" t="n">
        <v>46020</v>
      </c>
      <c r="B1382" t="inlineStr">
        <is>
          <t>Tyler Morrison</t>
        </is>
      </c>
      <c r="C1382" s="11" t="n">
        <v>-248.24</v>
      </c>
      <c r="D1382" t="n">
        <v>6092</v>
      </c>
      <c r="E1382" t="inlineStr">
        <is>
          <t>Contractor Reimbursement Expense:Contractor Benefits</t>
        </is>
      </c>
      <c r="F1382" t="inlineStr">
        <is>
          <t>Bill</t>
        </is>
      </c>
      <c r="G1382" t="inlineStr">
        <is>
          <t>98272</t>
        </is>
      </c>
      <c r="M1382" t="inlineStr">
        <is>
          <t>https://qbo.intuit.com/app/bill?txnId=738</t>
        </is>
      </c>
    </row>
    <row r="1383">
      <c r="A1383" s="49" t="n">
        <v>46020</v>
      </c>
      <c r="B1383" t="inlineStr">
        <is>
          <t>Crystal Buss</t>
        </is>
      </c>
      <c r="C1383" s="11" t="n">
        <v>-2562.74</v>
      </c>
      <c r="D1383" t="n">
        <v>2000</v>
      </c>
      <c r="E1383" t="inlineStr">
        <is>
          <t>Accounts Payable (A/P)</t>
        </is>
      </c>
      <c r="F1383" t="inlineStr">
        <is>
          <t>Bill</t>
        </is>
      </c>
      <c r="G1383" t="inlineStr">
        <is>
          <t>CB002</t>
        </is>
      </c>
      <c r="M1383" t="inlineStr">
        <is>
          <t>https://qbo.intuit.com/app/bill?txnId=810</t>
        </is>
      </c>
    </row>
    <row r="1384">
      <c r="A1384" s="49" t="n">
        <v>46020</v>
      </c>
      <c r="B1384" t="inlineStr">
        <is>
          <t>Crystal Buss</t>
        </is>
      </c>
      <c r="C1384" s="11" t="n">
        <v>2583.34</v>
      </c>
      <c r="E1384" t="inlineStr">
        <is>
          <t>Legal and Professional Services:Consulting Expenses</t>
        </is>
      </c>
      <c r="F1384" t="inlineStr">
        <is>
          <t>Bill</t>
        </is>
      </c>
      <c r="G1384" t="inlineStr">
        <is>
          <t>CB002</t>
        </is>
      </c>
      <c r="M1384" t="inlineStr">
        <is>
          <t>https://qbo.intuit.com/app/bill?txnId=810</t>
        </is>
      </c>
    </row>
    <row r="1385">
      <c r="A1385" s="49" t="n">
        <v>46020</v>
      </c>
      <c r="B1385" t="inlineStr">
        <is>
          <t>Crystal Buss</t>
        </is>
      </c>
      <c r="C1385" s="11" t="n">
        <v>-20.6</v>
      </c>
      <c r="D1385" t="n">
        <v>6092</v>
      </c>
      <c r="E1385" t="inlineStr">
        <is>
          <t>Contractor Reimbursement Expense:Contractor Benefits</t>
        </is>
      </c>
      <c r="F1385" t="inlineStr">
        <is>
          <t>Bill</t>
        </is>
      </c>
      <c r="G1385" t="inlineStr">
        <is>
          <t>CB002</t>
        </is>
      </c>
      <c r="M1385" t="inlineStr">
        <is>
          <t>https://qbo.intuit.com/app/bill?txnId=810</t>
        </is>
      </c>
    </row>
    <row r="1386">
      <c r="A1386" s="49" t="n">
        <v>46020</v>
      </c>
      <c r="B1386" t="inlineStr">
        <is>
          <t>Raymond Lee</t>
        </is>
      </c>
      <c r="C1386" s="11" t="n">
        <v>-3015.14</v>
      </c>
      <c r="D1386" t="n">
        <v>2000</v>
      </c>
      <c r="E1386" t="inlineStr">
        <is>
          <t>Accounts Payable (A/P)</t>
        </is>
      </c>
      <c r="F1386" t="inlineStr">
        <is>
          <t>Bill</t>
        </is>
      </c>
      <c r="G1386" t="inlineStr">
        <is>
          <t>RCL0006</t>
        </is>
      </c>
      <c r="M1386" t="inlineStr">
        <is>
          <t>https://qbo.intuit.com/app/bill?txnId=734</t>
        </is>
      </c>
    </row>
    <row r="1387">
      <c r="A1387" s="49" t="n">
        <v>46020</v>
      </c>
      <c r="B1387" t="inlineStr">
        <is>
          <t>Raymond Lee</t>
        </is>
      </c>
      <c r="C1387" s="11" t="n">
        <v>3125</v>
      </c>
      <c r="E1387" t="inlineStr">
        <is>
          <t>Legal and Professional Services:Consulting Expenses</t>
        </is>
      </c>
      <c r="F1387" t="inlineStr">
        <is>
          <t>Bill</t>
        </is>
      </c>
      <c r="G1387" t="inlineStr">
        <is>
          <t>RCL0006</t>
        </is>
      </c>
      <c r="M1387" t="inlineStr">
        <is>
          <t>https://qbo.intuit.com/app/bill?txnId=734</t>
        </is>
      </c>
    </row>
    <row r="1388">
      <c r="A1388" s="49" t="n">
        <v>46020</v>
      </c>
      <c r="B1388" t="inlineStr">
        <is>
          <t>Raymond Lee</t>
        </is>
      </c>
      <c r="C1388" s="11" t="n">
        <v>-109.86</v>
      </c>
      <c r="D1388" t="n">
        <v>6092</v>
      </c>
      <c r="E1388" t="inlineStr">
        <is>
          <t>Contractor Reimbursement Expense:Contractor Benefits</t>
        </is>
      </c>
      <c r="F1388" t="inlineStr">
        <is>
          <t>Bill</t>
        </is>
      </c>
      <c r="G1388" t="inlineStr">
        <is>
          <t>RCL0006</t>
        </is>
      </c>
      <c r="M1388" t="inlineStr">
        <is>
          <t>https://qbo.intuit.com/app/bill?txnId=734</t>
        </is>
      </c>
    </row>
    <row r="1389">
      <c r="A1389" s="49" t="n">
        <v>46018</v>
      </c>
      <c r="B1389" t="inlineStr">
        <is>
          <t>Alexa Grillo</t>
        </is>
      </c>
      <c r="C1389" s="11" t="n">
        <v>-5356.63</v>
      </c>
      <c r="D1389" t="n">
        <v>2000</v>
      </c>
      <c r="E1389" t="inlineStr">
        <is>
          <t>Accounts Payable (A/P)</t>
        </is>
      </c>
      <c r="F1389" t="inlineStr">
        <is>
          <t>Bill</t>
        </is>
      </c>
      <c r="G1389" t="inlineStr">
        <is>
          <t>6</t>
        </is>
      </c>
      <c r="M1389" t="inlineStr">
        <is>
          <t>https://qbo.intuit.com/app/bill?txnId=733</t>
        </is>
      </c>
    </row>
    <row r="1390">
      <c r="A1390" s="49" t="n">
        <v>46018</v>
      </c>
      <c r="B1390" t="inlineStr">
        <is>
          <t>Alexa Grillo</t>
        </is>
      </c>
      <c r="C1390" s="11" t="n">
        <v>5417</v>
      </c>
      <c r="E1390" t="inlineStr">
        <is>
          <t>Legal and Professional Services:Consulting Expenses</t>
        </is>
      </c>
      <c r="F1390" t="inlineStr">
        <is>
          <t>Bill</t>
        </is>
      </c>
      <c r="G1390" t="inlineStr">
        <is>
          <t>6</t>
        </is>
      </c>
      <c r="M1390" t="inlineStr">
        <is>
          <t>https://qbo.intuit.com/app/bill?txnId=733</t>
        </is>
      </c>
    </row>
    <row r="1391">
      <c r="A1391" s="49" t="n">
        <v>46018</v>
      </c>
      <c r="B1391" t="inlineStr">
        <is>
          <t>Alexa Grillo</t>
        </is>
      </c>
      <c r="C1391" s="11" t="n">
        <v>-60.37</v>
      </c>
      <c r="D1391" t="n">
        <v>6092</v>
      </c>
      <c r="E1391" t="inlineStr">
        <is>
          <t>Contractor Reimbursement Expense:Contractor Benefits</t>
        </is>
      </c>
      <c r="F1391" t="inlineStr">
        <is>
          <t>Bill</t>
        </is>
      </c>
      <c r="G1391" t="inlineStr">
        <is>
          <t>6</t>
        </is>
      </c>
      <c r="M1391" t="inlineStr">
        <is>
          <t>https://qbo.intuit.com/app/bill?txnId=733</t>
        </is>
      </c>
    </row>
    <row r="1392">
      <c r="A1392" s="49" t="n">
        <v>46018</v>
      </c>
      <c r="B1392" t="inlineStr">
        <is>
          <t>Jason Whiteside</t>
        </is>
      </c>
      <c r="C1392" s="11" t="n">
        <v>-2800</v>
      </c>
      <c r="D1392" t="n">
        <v>2000</v>
      </c>
      <c r="E1392" t="inlineStr">
        <is>
          <t>Accounts Payable (A/P)</t>
        </is>
      </c>
      <c r="F1392" t="inlineStr">
        <is>
          <t>Bill</t>
        </is>
      </c>
      <c r="G1392" t="inlineStr">
        <is>
          <t>331122</t>
        </is>
      </c>
      <c r="M1392" t="inlineStr">
        <is>
          <t>https://qbo.intuit.com/app/bill?txnId=731</t>
        </is>
      </c>
    </row>
    <row r="1393">
      <c r="A1393" s="49" t="n">
        <v>46018</v>
      </c>
      <c r="B1393" t="inlineStr">
        <is>
          <t>Jason Whiteside</t>
        </is>
      </c>
      <c r="C1393" s="11" t="n">
        <v>2800</v>
      </c>
      <c r="E1393" t="inlineStr">
        <is>
          <t>Legal and Professional Services:Consulting Expenses</t>
        </is>
      </c>
      <c r="F1393" t="inlineStr">
        <is>
          <t>Bill</t>
        </is>
      </c>
      <c r="G1393" t="inlineStr">
        <is>
          <t>331122</t>
        </is>
      </c>
      <c r="M1393" t="inlineStr">
        <is>
          <t>https://qbo.intuit.com/app/bill?txnId=731</t>
        </is>
      </c>
    </row>
    <row r="1394">
      <c r="A1394" s="49" t="n">
        <v>46017</v>
      </c>
      <c r="B1394" t="inlineStr">
        <is>
          <t>Lacy Brunnette</t>
        </is>
      </c>
      <c r="C1394" s="11" t="n">
        <v>-4000</v>
      </c>
      <c r="D1394" t="n">
        <v>2000</v>
      </c>
      <c r="E1394" t="inlineStr">
        <is>
          <t>Accounts Payable (A/P)</t>
        </is>
      </c>
      <c r="F1394" t="inlineStr">
        <is>
          <t>Bill</t>
        </is>
      </c>
      <c r="G1394" t="inlineStr">
        <is>
          <t>0000420</t>
        </is>
      </c>
      <c r="M1394" t="inlineStr">
        <is>
          <t>https://qbo.intuit.com/app/bill?txnId=743</t>
        </is>
      </c>
    </row>
    <row r="1395">
      <c r="A1395" s="49" t="n">
        <v>46017</v>
      </c>
      <c r="B1395" t="inlineStr">
        <is>
          <t>Lacy Brunnette</t>
        </is>
      </c>
      <c r="C1395" s="11" t="n">
        <v>4000</v>
      </c>
      <c r="D1395" t="n">
        <v>6092</v>
      </c>
      <c r="E1395" t="inlineStr">
        <is>
          <t>Contractor Reimbursement Expense:Contractor Benefits</t>
        </is>
      </c>
      <c r="F1395" t="inlineStr">
        <is>
          <t>Bill</t>
        </is>
      </c>
      <c r="G1395" t="inlineStr">
        <is>
          <t>0000420</t>
        </is>
      </c>
      <c r="M1395" t="inlineStr">
        <is>
          <t>https://qbo.intuit.com/app/bill?txnId=743</t>
        </is>
      </c>
    </row>
    <row r="1396">
      <c r="A1396" s="49" t="n">
        <v>46017</v>
      </c>
      <c r="B1396" t="inlineStr">
        <is>
          <t>ShipStation</t>
        </is>
      </c>
      <c r="C1396" s="11" t="n">
        <v>14.99</v>
      </c>
      <c r="E1396" t="inlineStr">
        <is>
          <t>Adminstrative Expenses:Shipping &amp; Mailing Fees</t>
        </is>
      </c>
      <c r="F1396" t="inlineStr">
        <is>
          <t>Purchase</t>
        </is>
      </c>
      <c r="M1396" t="inlineStr">
        <is>
          <t>https://qbo.intuit.com/app/expense?txnId=845</t>
        </is>
      </c>
    </row>
    <row r="1397">
      <c r="A1397" s="49" t="n">
        <v>46017</v>
      </c>
      <c r="B1397" t="inlineStr">
        <is>
          <t>ShipStation</t>
        </is>
      </c>
      <c r="C1397" s="11" t="n">
        <v>-14.99</v>
      </c>
      <c r="D1397" t="n">
        <v>1010</v>
      </c>
      <c r="E1397" t="inlineStr">
        <is>
          <t>LOOP TV Main Checking (5210) - 1</t>
        </is>
      </c>
      <c r="F1397" t="inlineStr">
        <is>
          <t>Purchase</t>
        </is>
      </c>
      <c r="M1397" t="inlineStr">
        <is>
          <t>https://qbo.intuit.com/app/expense?txnId=845</t>
        </is>
      </c>
    </row>
    <row r="1398">
      <c r="A1398" s="49" t="n">
        <v>46017</v>
      </c>
      <c r="B1398" t="inlineStr">
        <is>
          <t>Sonya Mendoza</t>
        </is>
      </c>
      <c r="C1398" s="11" t="n">
        <v>-7673.67</v>
      </c>
      <c r="D1398" t="n">
        <v>2000</v>
      </c>
      <c r="E1398" t="inlineStr">
        <is>
          <t>Accounts Payable (A/P)</t>
        </is>
      </c>
      <c r="F1398" t="inlineStr">
        <is>
          <t>Bill</t>
        </is>
      </c>
      <c r="G1398" t="inlineStr">
        <is>
          <t>1006</t>
        </is>
      </c>
      <c r="M1398" t="inlineStr">
        <is>
          <t>https://qbo.intuit.com/app/bill?txnId=744</t>
        </is>
      </c>
    </row>
    <row r="1399">
      <c r="A1399" s="49" t="n">
        <v>46017</v>
      </c>
      <c r="B1399" t="inlineStr">
        <is>
          <t>Sonya Mendoza</t>
        </is>
      </c>
      <c r="C1399" s="11" t="n">
        <v>7916.67</v>
      </c>
      <c r="E1399" t="inlineStr">
        <is>
          <t>Legal and Professional Services:Consulting Expenses</t>
        </is>
      </c>
      <c r="F1399" t="inlineStr">
        <is>
          <t>Bill</t>
        </is>
      </c>
      <c r="G1399" t="inlineStr">
        <is>
          <t>1006</t>
        </is>
      </c>
      <c r="M1399" t="inlineStr">
        <is>
          <t>https://qbo.intuit.com/app/bill?txnId=744</t>
        </is>
      </c>
    </row>
    <row r="1400">
      <c r="A1400" s="49" t="n">
        <v>46017</v>
      </c>
      <c r="B1400" t="inlineStr">
        <is>
          <t>Sonya Mendoza</t>
        </is>
      </c>
      <c r="C1400" s="11" t="n">
        <v>-243</v>
      </c>
      <c r="D1400" t="n">
        <v>6092</v>
      </c>
      <c r="E1400" t="inlineStr">
        <is>
          <t>Contractor Reimbursement Expense:Contractor Benefits</t>
        </is>
      </c>
      <c r="F1400" t="inlineStr">
        <is>
          <t>Bill</t>
        </is>
      </c>
      <c r="G1400" t="inlineStr">
        <is>
          <t>1006</t>
        </is>
      </c>
      <c r="M1400" t="inlineStr">
        <is>
          <t>https://qbo.intuit.com/app/bill?txnId=744</t>
        </is>
      </c>
    </row>
    <row r="1401">
      <c r="A1401" s="49" t="n">
        <v>46016</v>
      </c>
      <c r="B1401" t="inlineStr">
        <is>
          <t>QuickBooks Payments</t>
        </is>
      </c>
      <c r="C1401" s="11" t="n">
        <v>11.96</v>
      </c>
      <c r="E1401" t="inlineStr">
        <is>
          <t>QuickBooks Payments Fees</t>
        </is>
      </c>
      <c r="F1401" t="inlineStr">
        <is>
          <t>Purchase</t>
        </is>
      </c>
      <c r="M1401" t="inlineStr">
        <is>
          <t>https://qbo.intuit.com/app/expense?txnId=723</t>
        </is>
      </c>
    </row>
    <row r="1402">
      <c r="A1402" s="49" t="n">
        <v>46016</v>
      </c>
      <c r="B1402" t="inlineStr">
        <is>
          <t>QuickBooks Payments</t>
        </is>
      </c>
      <c r="C1402" s="11" t="n">
        <v>-11.96</v>
      </c>
      <c r="D1402" t="n">
        <v>1010</v>
      </c>
      <c r="E1402" t="inlineStr">
        <is>
          <t>LOOP TV Main Checking (5210) - 1</t>
        </is>
      </c>
      <c r="F1402" t="inlineStr">
        <is>
          <t>Purchase</t>
        </is>
      </c>
      <c r="M1402" t="inlineStr">
        <is>
          <t>https://qbo.intuit.com/app/expense?txnId=723</t>
        </is>
      </c>
    </row>
    <row r="1403">
      <c r="A1403" s="49" t="n">
        <v>46016</v>
      </c>
      <c r="C1403" s="11" t="n">
        <v>-100</v>
      </c>
      <c r="D1403" t="n">
        <v>1290</v>
      </c>
      <c r="E1403" t="inlineStr">
        <is>
          <t>Undeposited Funds</t>
        </is>
      </c>
      <c r="F1403" t="inlineStr">
        <is>
          <t>Deposit</t>
        </is>
      </c>
      <c r="M1403" t="inlineStr">
        <is>
          <t>https://qbo.intuit.com/app/deposit?txnId=722</t>
        </is>
      </c>
    </row>
    <row r="1404">
      <c r="A1404" s="49" t="n">
        <v>46016</v>
      </c>
      <c r="C1404" s="11" t="n">
        <v>-100</v>
      </c>
      <c r="D1404" t="n">
        <v>1290</v>
      </c>
      <c r="E1404" t="inlineStr">
        <is>
          <t>Undeposited Funds</t>
        </is>
      </c>
      <c r="F1404" t="inlineStr">
        <is>
          <t>Deposit</t>
        </is>
      </c>
      <c r="M1404" t="inlineStr">
        <is>
          <t>https://qbo.intuit.com/app/deposit?txnId=722</t>
        </is>
      </c>
    </row>
    <row r="1405">
      <c r="A1405" s="49" t="n">
        <v>46016</v>
      </c>
      <c r="C1405" s="11" t="n">
        <v>-100</v>
      </c>
      <c r="D1405" t="n">
        <v>1290</v>
      </c>
      <c r="E1405" t="inlineStr">
        <is>
          <t>Undeposited Funds</t>
        </is>
      </c>
      <c r="F1405" t="inlineStr">
        <is>
          <t>Deposit</t>
        </is>
      </c>
      <c r="M1405" t="inlineStr">
        <is>
          <t>https://qbo.intuit.com/app/deposit?txnId=722</t>
        </is>
      </c>
    </row>
    <row r="1406">
      <c r="A1406" s="49" t="n">
        <v>46016</v>
      </c>
      <c r="C1406" s="11" t="n">
        <v>-100</v>
      </c>
      <c r="D1406" t="n">
        <v>1290</v>
      </c>
      <c r="E1406" t="inlineStr">
        <is>
          <t>Undeposited Funds</t>
        </is>
      </c>
      <c r="F1406" t="inlineStr">
        <is>
          <t>Deposit</t>
        </is>
      </c>
      <c r="M1406" t="inlineStr">
        <is>
          <t>https://qbo.intuit.com/app/deposit?txnId=722</t>
        </is>
      </c>
    </row>
    <row r="1407">
      <c r="A1407" s="49" t="n">
        <v>46016</v>
      </c>
      <c r="C1407" s="11" t="n">
        <v>400</v>
      </c>
      <c r="D1407" t="n">
        <v>1010</v>
      </c>
      <c r="E1407" t="inlineStr">
        <is>
          <t>LOOP TV Main Checking (5210) - 1</t>
        </is>
      </c>
      <c r="F1407" t="inlineStr">
        <is>
          <t>Deposit</t>
        </is>
      </c>
      <c r="M1407" t="inlineStr">
        <is>
          <t>https://qbo.intuit.com/app/deposit?txnId=722</t>
        </is>
      </c>
    </row>
    <row r="1408">
      <c r="A1408" s="49" t="n">
        <v>46015</v>
      </c>
      <c r="B1408" t="inlineStr">
        <is>
          <t>BroadSign</t>
        </is>
      </c>
      <c r="C1408" s="11" t="n">
        <v>-289.8</v>
      </c>
      <c r="D1408" t="n">
        <v>1100</v>
      </c>
      <c r="E1408" t="inlineStr">
        <is>
          <t>Accounts Receivable (A/R)</t>
        </is>
      </c>
      <c r="F1408" t="inlineStr">
        <is>
          <t>Payment</t>
        </is>
      </c>
      <c r="M1408" t="inlineStr">
        <is>
          <t>https://qbo.intuit.com/app/recvpayment?txnId=727</t>
        </is>
      </c>
    </row>
    <row r="1409">
      <c r="A1409" s="49" t="n">
        <v>46015</v>
      </c>
      <c r="B1409" t="inlineStr">
        <is>
          <t>BroadSign</t>
        </is>
      </c>
      <c r="C1409" s="11" t="n">
        <v>289.8</v>
      </c>
      <c r="D1409" t="n">
        <v>1010</v>
      </c>
      <c r="E1409" t="inlineStr">
        <is>
          <t>LOOP TV Main Checking (5210) - 1</t>
        </is>
      </c>
      <c r="F1409" t="inlineStr">
        <is>
          <t>Payment</t>
        </is>
      </c>
      <c r="M1409" t="inlineStr">
        <is>
          <t>https://qbo.intuit.com/app/recvpayment?txnId=727</t>
        </is>
      </c>
    </row>
    <row r="1410">
      <c r="A1410" s="49" t="n">
        <v>46015</v>
      </c>
      <c r="B1410" t="inlineStr">
        <is>
          <t>D.C. Cobb's - McHenry</t>
        </is>
      </c>
      <c r="C1410" s="11" t="n">
        <v>100</v>
      </c>
      <c r="D1410" t="n">
        <v>1290</v>
      </c>
      <c r="E1410" t="inlineStr">
        <is>
          <t>Undeposited Funds</t>
        </is>
      </c>
      <c r="F1410" t="inlineStr">
        <is>
          <t>Payment</t>
        </is>
      </c>
      <c r="M1410" t="inlineStr">
        <is>
          <t>https://qbo.intuit.com/app/recvpayment?txnId=720</t>
        </is>
      </c>
    </row>
    <row r="1411">
      <c r="A1411" s="49" t="n">
        <v>46015</v>
      </c>
      <c r="B1411" t="inlineStr">
        <is>
          <t>D.C. Cobb's - McHenry</t>
        </is>
      </c>
      <c r="C1411" s="11" t="n">
        <v>-100</v>
      </c>
      <c r="D1411" t="n">
        <v>1100</v>
      </c>
      <c r="E1411" t="inlineStr">
        <is>
          <t>Accounts Receivable (A/R)</t>
        </is>
      </c>
      <c r="F1411" t="inlineStr">
        <is>
          <t>Payment</t>
        </is>
      </c>
      <c r="M1411" t="inlineStr">
        <is>
          <t>https://qbo.intuit.com/app/recvpayment?txnId=720</t>
        </is>
      </c>
    </row>
    <row r="1412">
      <c r="A1412" s="49" t="n">
        <v>46015</v>
      </c>
      <c r="B1412" t="inlineStr">
        <is>
          <t>BroadSign</t>
        </is>
      </c>
      <c r="C1412" s="11" t="n">
        <v>-0.5</v>
      </c>
      <c r="D1412" t="n">
        <v>1100</v>
      </c>
      <c r="E1412" t="inlineStr">
        <is>
          <t>Accounts Receivable (A/R)</t>
        </is>
      </c>
      <c r="F1412" t="inlineStr">
        <is>
          <t>Payment</t>
        </is>
      </c>
      <c r="M1412" t="inlineStr">
        <is>
          <t>https://qbo.intuit.com/app/recvpayment?txnId=730</t>
        </is>
      </c>
    </row>
    <row r="1413">
      <c r="A1413" s="49" t="n">
        <v>46015</v>
      </c>
      <c r="B1413" t="inlineStr">
        <is>
          <t>BroadSign</t>
        </is>
      </c>
      <c r="C1413" s="11" t="n">
        <v>0.5</v>
      </c>
      <c r="D1413" t="n">
        <v>1010</v>
      </c>
      <c r="E1413" t="inlineStr">
        <is>
          <t>LOOP TV Main Checking (5210) - 1</t>
        </is>
      </c>
      <c r="F1413" t="inlineStr">
        <is>
          <t>Payment</t>
        </is>
      </c>
      <c r="M1413" t="inlineStr">
        <is>
          <t>https://qbo.intuit.com/app/recvpayment?txnId=730</t>
        </is>
      </c>
    </row>
    <row r="1414">
      <c r="A1414" s="49" t="n">
        <v>46015</v>
      </c>
      <c r="B1414" t="inlineStr">
        <is>
          <t>BroadSign</t>
        </is>
      </c>
      <c r="C1414" s="11" t="n">
        <v>-8830.969999999999</v>
      </c>
      <c r="D1414" t="n">
        <v>1100</v>
      </c>
      <c r="E1414" t="inlineStr">
        <is>
          <t>Accounts Receivable (A/R)</t>
        </is>
      </c>
      <c r="F1414" t="inlineStr">
        <is>
          <t>Payment</t>
        </is>
      </c>
      <c r="M1414" t="inlineStr">
        <is>
          <t>https://qbo.intuit.com/app/recvpayment?txnId=728</t>
        </is>
      </c>
    </row>
    <row r="1415">
      <c r="A1415" s="49" t="n">
        <v>46015</v>
      </c>
      <c r="B1415" t="inlineStr">
        <is>
          <t>BroadSign</t>
        </is>
      </c>
      <c r="C1415" s="11" t="n">
        <v>8830.969999999999</v>
      </c>
      <c r="D1415" t="n">
        <v>1010</v>
      </c>
      <c r="E1415" t="inlineStr">
        <is>
          <t>LOOP TV Main Checking (5210) - 1</t>
        </is>
      </c>
      <c r="F1415" t="inlineStr">
        <is>
          <t>Payment</t>
        </is>
      </c>
      <c r="M1415" t="inlineStr">
        <is>
          <t>https://qbo.intuit.com/app/recvpayment?txnId=728</t>
        </is>
      </c>
    </row>
    <row r="1416">
      <c r="A1416" s="49" t="n">
        <v>46015</v>
      </c>
      <c r="B1416" t="inlineStr">
        <is>
          <t>D.C. Cobb's - Whiskey Diablo</t>
        </is>
      </c>
      <c r="C1416" s="11" t="n">
        <v>100</v>
      </c>
      <c r="D1416" t="n">
        <v>1290</v>
      </c>
      <c r="E1416" t="inlineStr">
        <is>
          <t>Undeposited Funds</t>
        </is>
      </c>
      <c r="F1416" t="inlineStr">
        <is>
          <t>Payment</t>
        </is>
      </c>
      <c r="M1416" t="inlineStr">
        <is>
          <t>https://qbo.intuit.com/app/recvpayment?txnId=719</t>
        </is>
      </c>
    </row>
    <row r="1417">
      <c r="A1417" s="49" t="n">
        <v>46015</v>
      </c>
      <c r="B1417" t="inlineStr">
        <is>
          <t>D.C. Cobb's - Whiskey Diablo</t>
        </is>
      </c>
      <c r="C1417" s="11" t="n">
        <v>-100</v>
      </c>
      <c r="D1417" t="n">
        <v>1100</v>
      </c>
      <c r="E1417" t="inlineStr">
        <is>
          <t>Accounts Receivable (A/R)</t>
        </is>
      </c>
      <c r="F1417" t="inlineStr">
        <is>
          <t>Payment</t>
        </is>
      </c>
      <c r="M1417" t="inlineStr">
        <is>
          <t>https://qbo.intuit.com/app/recvpayment?txnId=719</t>
        </is>
      </c>
    </row>
    <row r="1418">
      <c r="A1418" s="49" t="n">
        <v>46015</v>
      </c>
      <c r="B1418" t="inlineStr">
        <is>
          <t>BroadSign</t>
        </is>
      </c>
      <c r="C1418" s="11" t="n">
        <v>-7914.71</v>
      </c>
      <c r="D1418" t="n">
        <v>1100</v>
      </c>
      <c r="E1418" t="inlineStr">
        <is>
          <t>Accounts Receivable (A/R)</t>
        </is>
      </c>
      <c r="F1418" t="inlineStr">
        <is>
          <t>Payment</t>
        </is>
      </c>
      <c r="M1418" t="inlineStr">
        <is>
          <t>https://qbo.intuit.com/app/recvpayment?txnId=729</t>
        </is>
      </c>
    </row>
    <row r="1419">
      <c r="A1419" s="49" t="n">
        <v>46015</v>
      </c>
      <c r="B1419" t="inlineStr">
        <is>
          <t>BroadSign</t>
        </is>
      </c>
      <c r="C1419" s="11" t="n">
        <v>7914.71</v>
      </c>
      <c r="D1419" t="n">
        <v>1010</v>
      </c>
      <c r="E1419" t="inlineStr">
        <is>
          <t>LOOP TV Main Checking (5210) - 1</t>
        </is>
      </c>
      <c r="F1419" t="inlineStr">
        <is>
          <t>Payment</t>
        </is>
      </c>
      <c r="M1419" t="inlineStr">
        <is>
          <t>https://qbo.intuit.com/app/recvpayment?txnId=729</t>
        </is>
      </c>
    </row>
    <row r="1420">
      <c r="A1420" s="49" t="n">
        <v>46015</v>
      </c>
      <c r="B1420" t="inlineStr">
        <is>
          <t>BroadSign</t>
        </is>
      </c>
      <c r="C1420" s="11" t="n">
        <v>-578.64</v>
      </c>
      <c r="D1420" t="n">
        <v>1100</v>
      </c>
      <c r="E1420" t="inlineStr">
        <is>
          <t>Accounts Receivable (A/R)</t>
        </is>
      </c>
      <c r="F1420" t="inlineStr">
        <is>
          <t>Payment</t>
        </is>
      </c>
      <c r="M1420" t="inlineStr">
        <is>
          <t>https://qbo.intuit.com/app/recvpayment?txnId=726</t>
        </is>
      </c>
    </row>
    <row r="1421">
      <c r="A1421" s="49" t="n">
        <v>46015</v>
      </c>
      <c r="B1421" t="inlineStr">
        <is>
          <t>BroadSign</t>
        </is>
      </c>
      <c r="C1421" s="11" t="n">
        <v>578.64</v>
      </c>
      <c r="D1421" t="n">
        <v>1010</v>
      </c>
      <c r="E1421" t="inlineStr">
        <is>
          <t>LOOP TV Main Checking (5210) - 1</t>
        </is>
      </c>
      <c r="F1421" t="inlineStr">
        <is>
          <t>Payment</t>
        </is>
      </c>
      <c r="M1421" t="inlineStr">
        <is>
          <t>https://qbo.intuit.com/app/recvpayment?txnId=726</t>
        </is>
      </c>
    </row>
    <row r="1422">
      <c r="A1422" s="49" t="n">
        <v>46015</v>
      </c>
      <c r="B1422" t="inlineStr">
        <is>
          <t>D.C. Cobb's - East Dundee</t>
        </is>
      </c>
      <c r="C1422" s="11" t="n">
        <v>100</v>
      </c>
      <c r="D1422" t="n">
        <v>1290</v>
      </c>
      <c r="E1422" t="inlineStr">
        <is>
          <t>Undeposited Funds</t>
        </is>
      </c>
      <c r="F1422" t="inlineStr">
        <is>
          <t>Payment</t>
        </is>
      </c>
      <c r="M1422" t="inlineStr">
        <is>
          <t>https://qbo.intuit.com/app/recvpayment?txnId=718</t>
        </is>
      </c>
    </row>
    <row r="1423">
      <c r="A1423" s="49" t="n">
        <v>46015</v>
      </c>
      <c r="B1423" t="inlineStr">
        <is>
          <t>D.C. Cobb's - East Dundee</t>
        </is>
      </c>
      <c r="C1423" s="11" t="n">
        <v>-100</v>
      </c>
      <c r="D1423" t="n">
        <v>1100</v>
      </c>
      <c r="E1423" t="inlineStr">
        <is>
          <t>Accounts Receivable (A/R)</t>
        </is>
      </c>
      <c r="F1423" t="inlineStr">
        <is>
          <t>Payment</t>
        </is>
      </c>
      <c r="M1423" t="inlineStr">
        <is>
          <t>https://qbo.intuit.com/app/recvpayment?txnId=718</t>
        </is>
      </c>
    </row>
    <row r="1424">
      <c r="A1424" s="49" t="n">
        <v>46015</v>
      </c>
      <c r="B1424" t="inlineStr">
        <is>
          <t>D.C. Cobb's - Huntley</t>
        </is>
      </c>
      <c r="C1424" s="11" t="n">
        <v>100</v>
      </c>
      <c r="D1424" t="n">
        <v>1290</v>
      </c>
      <c r="E1424" t="inlineStr">
        <is>
          <t>Undeposited Funds</t>
        </is>
      </c>
      <c r="F1424" t="inlineStr">
        <is>
          <t>Payment</t>
        </is>
      </c>
      <c r="M1424" t="inlineStr">
        <is>
          <t>https://qbo.intuit.com/app/recvpayment?txnId=721</t>
        </is>
      </c>
    </row>
    <row r="1425">
      <c r="A1425" s="49" t="n">
        <v>46015</v>
      </c>
      <c r="B1425" t="inlineStr">
        <is>
          <t>D.C. Cobb's - Huntley</t>
        </is>
      </c>
      <c r="C1425" s="11" t="n">
        <v>-100</v>
      </c>
      <c r="D1425" t="n">
        <v>1100</v>
      </c>
      <c r="E1425" t="inlineStr">
        <is>
          <t>Accounts Receivable (A/R)</t>
        </is>
      </c>
      <c r="F1425" t="inlineStr">
        <is>
          <t>Payment</t>
        </is>
      </c>
      <c r="M1425" t="inlineStr">
        <is>
          <t>https://qbo.intuit.com/app/recvpayment?txnId=721</t>
        </is>
      </c>
    </row>
    <row r="1426">
      <c r="A1426" s="49" t="n">
        <v>46014</v>
      </c>
      <c r="B1426" t="inlineStr">
        <is>
          <t>Raja Patel (deleted)</t>
        </is>
      </c>
      <c r="C1426" s="11" t="n">
        <v>3125</v>
      </c>
      <c r="D1426" t="n">
        <v>2000</v>
      </c>
      <c r="E1426" t="inlineStr">
        <is>
          <t>Accounts Payable (A/P)</t>
        </is>
      </c>
      <c r="F1426" t="inlineStr">
        <is>
          <t>BillPayment</t>
        </is>
      </c>
      <c r="G1426" t="inlineStr">
        <is>
          <t>DD</t>
        </is>
      </c>
      <c r="M1426" t="inlineStr">
        <is>
          <t>https://qbo.intuit.com/app/billpayment?txnId=711</t>
        </is>
      </c>
    </row>
    <row r="1427">
      <c r="A1427" s="49" t="n">
        <v>46014</v>
      </c>
      <c r="B1427" t="inlineStr">
        <is>
          <t>Raja Patel (deleted)</t>
        </is>
      </c>
      <c r="C1427" s="11" t="n">
        <v>-3125</v>
      </c>
      <c r="D1427" t="n">
        <v>1010</v>
      </c>
      <c r="E1427" t="inlineStr">
        <is>
          <t>LOOP TV Main Checking (5210) - 1</t>
        </is>
      </c>
      <c r="F1427" t="inlineStr">
        <is>
          <t>BillPayment</t>
        </is>
      </c>
      <c r="G1427" t="inlineStr">
        <is>
          <t>DD</t>
        </is>
      </c>
      <c r="M1427" t="inlineStr">
        <is>
          <t>https://qbo.intuit.com/app/billpayment?txnId=711</t>
        </is>
      </c>
    </row>
    <row r="1428">
      <c r="A1428" s="49" t="n">
        <v>46014</v>
      </c>
      <c r="B1428" t="inlineStr">
        <is>
          <t>Stamps.com</t>
        </is>
      </c>
      <c r="C1428" s="11" t="n">
        <v>200</v>
      </c>
      <c r="E1428" t="inlineStr">
        <is>
          <t>Adminstrative Expenses:Shipping &amp; Mailing Fees</t>
        </is>
      </c>
      <c r="F1428" t="inlineStr">
        <is>
          <t>Purchase</t>
        </is>
      </c>
      <c r="M1428" t="inlineStr">
        <is>
          <t>https://qbo.intuit.com/app/expense?txnId=844</t>
        </is>
      </c>
    </row>
    <row r="1429">
      <c r="A1429" s="49" t="n">
        <v>46014</v>
      </c>
      <c r="B1429" t="inlineStr">
        <is>
          <t>Stamps.com</t>
        </is>
      </c>
      <c r="C1429" s="11" t="n">
        <v>-200</v>
      </c>
      <c r="D1429" t="n">
        <v>1010</v>
      </c>
      <c r="E1429" t="inlineStr">
        <is>
          <t>LOOP TV Main Checking (5210) - 1</t>
        </is>
      </c>
      <c r="F1429" t="inlineStr">
        <is>
          <t>Purchase</t>
        </is>
      </c>
      <c r="M1429" t="inlineStr">
        <is>
          <t>https://qbo.intuit.com/app/expense?txnId=844</t>
        </is>
      </c>
    </row>
    <row r="1430">
      <c r="A1430" s="49" t="n">
        <v>46014</v>
      </c>
      <c r="B1430" t="inlineStr">
        <is>
          <t>Chimera Digital Strategy</t>
        </is>
      </c>
      <c r="C1430" s="11" t="n">
        <v>8000</v>
      </c>
      <c r="D1430" t="n">
        <v>2000</v>
      </c>
      <c r="E1430" t="inlineStr">
        <is>
          <t>Accounts Payable (A/P)</t>
        </is>
      </c>
      <c r="F1430" t="inlineStr">
        <is>
          <t>BillPayment</t>
        </is>
      </c>
      <c r="G1430" t="inlineStr">
        <is>
          <t>DD</t>
        </is>
      </c>
      <c r="M1430" t="inlineStr">
        <is>
          <t>https://qbo.intuit.com/app/billpayment?txnId=708</t>
        </is>
      </c>
    </row>
    <row r="1431">
      <c r="A1431" s="49" t="n">
        <v>46014</v>
      </c>
      <c r="B1431" t="inlineStr">
        <is>
          <t>Chimera Digital Strategy</t>
        </is>
      </c>
      <c r="C1431" s="11" t="n">
        <v>-8000</v>
      </c>
      <c r="D1431" t="n">
        <v>1010</v>
      </c>
      <c r="E1431" t="inlineStr">
        <is>
          <t>LOOP TV Main Checking (5210) - 1</t>
        </is>
      </c>
      <c r="F1431" t="inlineStr">
        <is>
          <t>BillPayment</t>
        </is>
      </c>
      <c r="G1431" t="inlineStr">
        <is>
          <t>DD</t>
        </is>
      </c>
      <c r="M1431" t="inlineStr">
        <is>
          <t>https://qbo.intuit.com/app/billpayment?txnId=708</t>
        </is>
      </c>
    </row>
    <row r="1432">
      <c r="A1432" s="49" t="n">
        <v>46013</v>
      </c>
      <c r="B1432" t="inlineStr">
        <is>
          <t>David Max Rose</t>
        </is>
      </c>
      <c r="C1432" s="11" t="n">
        <v>6225.35</v>
      </c>
      <c r="D1432" t="n">
        <v>2000</v>
      </c>
      <c r="E1432" t="inlineStr">
        <is>
          <t>Accounts Payable (A/P)</t>
        </is>
      </c>
      <c r="F1432" t="inlineStr">
        <is>
          <t>BillPayment</t>
        </is>
      </c>
      <c r="G1432" t="inlineStr">
        <is>
          <t>DD</t>
        </is>
      </c>
      <c r="M1432" t="inlineStr">
        <is>
          <t>https://qbo.intuit.com/app/billpayment?txnId=699</t>
        </is>
      </c>
    </row>
    <row r="1433">
      <c r="A1433" s="49" t="n">
        <v>46013</v>
      </c>
      <c r="B1433" t="inlineStr">
        <is>
          <t>David Max Rose</t>
        </is>
      </c>
      <c r="C1433" s="11" t="n">
        <v>874.99</v>
      </c>
      <c r="D1433" t="n">
        <v>2000</v>
      </c>
      <c r="E1433" t="inlineStr">
        <is>
          <t>Accounts Payable (A/P)</t>
        </is>
      </c>
      <c r="F1433" t="inlineStr">
        <is>
          <t>BillPayment</t>
        </is>
      </c>
      <c r="G1433" t="inlineStr">
        <is>
          <t>DD</t>
        </is>
      </c>
      <c r="M1433" t="inlineStr">
        <is>
          <t>https://qbo.intuit.com/app/billpayment?txnId=699</t>
        </is>
      </c>
    </row>
    <row r="1434">
      <c r="A1434" s="49" t="n">
        <v>46013</v>
      </c>
      <c r="B1434" t="inlineStr">
        <is>
          <t>David Max Rose</t>
        </is>
      </c>
      <c r="C1434" s="11" t="n">
        <v>-7100.34</v>
      </c>
      <c r="D1434" t="n">
        <v>1010</v>
      </c>
      <c r="E1434" t="inlineStr">
        <is>
          <t>LOOP TV Main Checking (5210) - 1</t>
        </is>
      </c>
      <c r="F1434" t="inlineStr">
        <is>
          <t>BillPayment</t>
        </is>
      </c>
      <c r="G1434" t="inlineStr">
        <is>
          <t>DD</t>
        </is>
      </c>
      <c r="M1434" t="inlineStr">
        <is>
          <t>https://qbo.intuit.com/app/billpayment?txnId=699</t>
        </is>
      </c>
    </row>
    <row r="1435">
      <c r="A1435" s="49" t="n">
        <v>46013</v>
      </c>
      <c r="B1435" t="inlineStr">
        <is>
          <t>Webflow</t>
        </is>
      </c>
      <c r="C1435" s="11" t="n">
        <v>15.02</v>
      </c>
      <c r="D1435" t="n">
        <v>6320</v>
      </c>
      <c r="E1435" t="inlineStr">
        <is>
          <t>Web &amp; Digital Expenses:Software &amp; Apps</t>
        </is>
      </c>
      <c r="F1435" t="inlineStr">
        <is>
          <t>Purchase</t>
        </is>
      </c>
      <c r="M1435" t="inlineStr">
        <is>
          <t>https://qbo.intuit.com/app/expense?txnId=839</t>
        </is>
      </c>
    </row>
    <row r="1436">
      <c r="A1436" s="49" t="n">
        <v>46013</v>
      </c>
      <c r="B1436" t="inlineStr">
        <is>
          <t>Webflow</t>
        </is>
      </c>
      <c r="C1436" s="11" t="n">
        <v>-15.02</v>
      </c>
      <c r="D1436" t="n">
        <v>1010</v>
      </c>
      <c r="E1436" t="inlineStr">
        <is>
          <t>LOOP TV Main Checking (5210) - 1</t>
        </is>
      </c>
      <c r="F1436" t="inlineStr">
        <is>
          <t>Purchase</t>
        </is>
      </c>
      <c r="M1436" t="inlineStr">
        <is>
          <t>https://qbo.intuit.com/app/expense?txnId=839</t>
        </is>
      </c>
    </row>
    <row r="1437">
      <c r="A1437" s="49" t="n">
        <v>46013</v>
      </c>
      <c r="B1437" t="inlineStr">
        <is>
          <t>MacWorks (Craig)</t>
        </is>
      </c>
      <c r="C1437" s="11" t="n">
        <v>1737.48</v>
      </c>
      <c r="D1437" t="n">
        <v>2000</v>
      </c>
      <c r="E1437" t="inlineStr">
        <is>
          <t>Accounts Payable (A/P)</t>
        </is>
      </c>
      <c r="F1437" t="inlineStr">
        <is>
          <t>BillPayment</t>
        </is>
      </c>
      <c r="G1437" t="inlineStr">
        <is>
          <t>DD</t>
        </is>
      </c>
      <c r="M1437" t="inlineStr">
        <is>
          <t>https://qbo.intuit.com/app/billpayment?txnId=700</t>
        </is>
      </c>
    </row>
    <row r="1438">
      <c r="A1438" s="49" t="n">
        <v>46013</v>
      </c>
      <c r="B1438" t="inlineStr">
        <is>
          <t>MacWorks (Craig)</t>
        </is>
      </c>
      <c r="C1438" s="11" t="n">
        <v>-1737.48</v>
      </c>
      <c r="D1438" t="n">
        <v>1010</v>
      </c>
      <c r="E1438" t="inlineStr">
        <is>
          <t>LOOP TV Main Checking (5210) - 1</t>
        </is>
      </c>
      <c r="F1438" t="inlineStr">
        <is>
          <t>BillPayment</t>
        </is>
      </c>
      <c r="G1438" t="inlineStr">
        <is>
          <t>DD</t>
        </is>
      </c>
      <c r="M1438" t="inlineStr">
        <is>
          <t>https://qbo.intuit.com/app/billpayment?txnId=700</t>
        </is>
      </c>
    </row>
    <row r="1439">
      <c r="A1439" s="49" t="n">
        <v>46013</v>
      </c>
      <c r="B1439" t="inlineStr">
        <is>
          <t>Webflow</t>
        </is>
      </c>
      <c r="C1439" s="11" t="n">
        <v>15.03</v>
      </c>
      <c r="D1439" t="n">
        <v>6320</v>
      </c>
      <c r="E1439" t="inlineStr">
        <is>
          <t>Web &amp; Digital Expenses:Software &amp; Apps</t>
        </is>
      </c>
      <c r="F1439" t="inlineStr">
        <is>
          <t>Purchase</t>
        </is>
      </c>
      <c r="M1439" t="inlineStr">
        <is>
          <t>https://qbo.intuit.com/app/expense?txnId=842</t>
        </is>
      </c>
    </row>
    <row r="1440">
      <c r="A1440" s="49" t="n">
        <v>46013</v>
      </c>
      <c r="B1440" t="inlineStr">
        <is>
          <t>Webflow</t>
        </is>
      </c>
      <c r="C1440" s="11" t="n">
        <v>-15.03</v>
      </c>
      <c r="D1440" t="n">
        <v>1010</v>
      </c>
      <c r="E1440" t="inlineStr">
        <is>
          <t>LOOP TV Main Checking (5210) - 1</t>
        </is>
      </c>
      <c r="F1440" t="inlineStr">
        <is>
          <t>Purchase</t>
        </is>
      </c>
      <c r="M1440" t="inlineStr">
        <is>
          <t>https://qbo.intuit.com/app/expense?txnId=842</t>
        </is>
      </c>
    </row>
    <row r="1441">
      <c r="A1441" s="49" t="n">
        <v>46013</v>
      </c>
      <c r="C1441" s="11" t="n">
        <v>-3125</v>
      </c>
      <c r="E1441" t="inlineStr">
        <is>
          <t>Legal and Professional Services:Consulting Expenses</t>
        </is>
      </c>
      <c r="F1441" t="inlineStr">
        <is>
          <t>Deposit</t>
        </is>
      </c>
      <c r="M1441" t="inlineStr">
        <is>
          <t>https://qbo.intuit.com/app/deposit?txnId=841</t>
        </is>
      </c>
    </row>
    <row r="1442">
      <c r="A1442" s="49" t="n">
        <v>46013</v>
      </c>
      <c r="C1442" s="11" t="n">
        <v>3125</v>
      </c>
      <c r="D1442" t="n">
        <v>1010</v>
      </c>
      <c r="E1442" t="inlineStr">
        <is>
          <t>LOOP TV Main Checking (5210) - 1</t>
        </is>
      </c>
      <c r="F1442" t="inlineStr">
        <is>
          <t>Deposit</t>
        </is>
      </c>
      <c r="M1442" t="inlineStr">
        <is>
          <t>https://qbo.intuit.com/app/deposit?txnId=841</t>
        </is>
      </c>
    </row>
    <row r="1443">
      <c r="A1443" s="49" t="n">
        <v>46013</v>
      </c>
      <c r="B1443" t="inlineStr">
        <is>
          <t>Webflow</t>
        </is>
      </c>
      <c r="C1443" s="11" t="n">
        <v>15.03</v>
      </c>
      <c r="D1443" t="n">
        <v>6320</v>
      </c>
      <c r="E1443" t="inlineStr">
        <is>
          <t>Web &amp; Digital Expenses:Software &amp; Apps</t>
        </is>
      </c>
      <c r="F1443" t="inlineStr">
        <is>
          <t>Purchase</t>
        </is>
      </c>
      <c r="M1443" t="inlineStr">
        <is>
          <t>https://qbo.intuit.com/app/expense?txnId=843</t>
        </is>
      </c>
    </row>
    <row r="1444">
      <c r="A1444" s="49" t="n">
        <v>46013</v>
      </c>
      <c r="B1444" t="inlineStr">
        <is>
          <t>Webflow</t>
        </is>
      </c>
      <c r="C1444" s="11" t="n">
        <v>-15.03</v>
      </c>
      <c r="D1444" t="n">
        <v>1010</v>
      </c>
      <c r="E1444" t="inlineStr">
        <is>
          <t>LOOP TV Main Checking (5210) - 1</t>
        </is>
      </c>
      <c r="F1444" t="inlineStr">
        <is>
          <t>Purchase</t>
        </is>
      </c>
      <c r="M1444" t="inlineStr">
        <is>
          <t>https://qbo.intuit.com/app/expense?txnId=843</t>
        </is>
      </c>
    </row>
    <row r="1445">
      <c r="A1445" s="49" t="n">
        <v>46010</v>
      </c>
      <c r="B1445" t="inlineStr">
        <is>
          <t>Capital Foundry Lending LLC</t>
        </is>
      </c>
      <c r="C1445" s="11" t="n">
        <v>116953.99</v>
      </c>
      <c r="D1445" t="n">
        <v>2000</v>
      </c>
      <c r="E1445" t="inlineStr">
        <is>
          <t>Accounts Payable (A/P)</t>
        </is>
      </c>
      <c r="F1445" t="inlineStr">
        <is>
          <t>BillPayment</t>
        </is>
      </c>
      <c r="M1445" t="inlineStr">
        <is>
          <t>https://qbo.intuit.com/app/billpayment?txnId=1300000048</t>
        </is>
      </c>
    </row>
    <row r="1446">
      <c r="A1446" s="49" t="n">
        <v>46010</v>
      </c>
      <c r="B1446" t="inlineStr">
        <is>
          <t>Capital Foundry Lending LLC</t>
        </is>
      </c>
      <c r="C1446" s="11" t="n">
        <v>-116953.99</v>
      </c>
      <c r="D1446" t="n">
        <v>1010</v>
      </c>
      <c r="E1446" t="inlineStr">
        <is>
          <t>LOOP TV Main Checking (5210) - 1</t>
        </is>
      </c>
      <c r="F1446" t="inlineStr">
        <is>
          <t>BillPayment</t>
        </is>
      </c>
      <c r="M1446" t="inlineStr">
        <is>
          <t>https://qbo.intuit.com/app/billpayment?txnId=1300000048</t>
        </is>
      </c>
    </row>
    <row r="1447">
      <c r="A1447" s="49" t="n">
        <v>46010</v>
      </c>
      <c r="B1447" t="inlineStr">
        <is>
          <t>Velocity</t>
        </is>
      </c>
      <c r="C1447" s="11" t="n">
        <v>-14103.62</v>
      </c>
      <c r="D1447" t="n">
        <v>1100</v>
      </c>
      <c r="E1447" t="inlineStr">
        <is>
          <t>Accounts Receivable (A/R)</t>
        </is>
      </c>
      <c r="F1447" t="inlineStr">
        <is>
          <t>Payment</t>
        </is>
      </c>
      <c r="M1447" t="inlineStr">
        <is>
          <t>https://qbo.intuit.com/app/recvpayment?txnId=725</t>
        </is>
      </c>
    </row>
    <row r="1448">
      <c r="A1448" s="49" t="n">
        <v>46010</v>
      </c>
      <c r="B1448" t="inlineStr">
        <is>
          <t>Velocity</t>
        </is>
      </c>
      <c r="C1448" s="11" t="n">
        <v>14103.62</v>
      </c>
      <c r="D1448" t="n">
        <v>1010</v>
      </c>
      <c r="E1448" t="inlineStr">
        <is>
          <t>LOOP TV Main Checking (5210) - 1</t>
        </is>
      </c>
      <c r="F1448" t="inlineStr">
        <is>
          <t>Payment</t>
        </is>
      </c>
      <c r="M1448" t="inlineStr">
        <is>
          <t>https://qbo.intuit.com/app/recvpayment?txnId=725</t>
        </is>
      </c>
    </row>
    <row r="1449">
      <c r="A1449" s="49" t="n">
        <v>46010</v>
      </c>
      <c r="B1449" t="inlineStr">
        <is>
          <t>QuickBooks Payments</t>
        </is>
      </c>
      <c r="C1449" s="11" t="n">
        <v>4.78</v>
      </c>
      <c r="E1449" t="inlineStr">
        <is>
          <t>QuickBooks Payments Fees</t>
        </is>
      </c>
      <c r="F1449" t="inlineStr">
        <is>
          <t>Purchase</t>
        </is>
      </c>
      <c r="M1449" t="inlineStr">
        <is>
          <t>https://qbo.intuit.com/app/expense?txnId=706</t>
        </is>
      </c>
    </row>
    <row r="1450">
      <c r="A1450" s="49" t="n">
        <v>46010</v>
      </c>
      <c r="B1450" t="inlineStr">
        <is>
          <t>QuickBooks Payments</t>
        </is>
      </c>
      <c r="C1450" s="11" t="n">
        <v>-4.78</v>
      </c>
      <c r="D1450" t="n">
        <v>1010</v>
      </c>
      <c r="E1450" t="inlineStr">
        <is>
          <t>LOOP TV Main Checking (5210) - 1</t>
        </is>
      </c>
      <c r="F1450" t="inlineStr">
        <is>
          <t>Purchase</t>
        </is>
      </c>
      <c r="M1450" t="inlineStr">
        <is>
          <t>https://qbo.intuit.com/app/expense?txnId=706</t>
        </is>
      </c>
    </row>
    <row r="1451">
      <c r="A1451" s="49" t="n">
        <v>46010</v>
      </c>
      <c r="B1451" t="inlineStr">
        <is>
          <t>Sun Diner - Gatlinburg</t>
        </is>
      </c>
      <c r="C1451" s="11" t="n">
        <v>164.25</v>
      </c>
      <c r="D1451" t="n">
        <v>1290</v>
      </c>
      <c r="E1451" t="inlineStr">
        <is>
          <t>Undeposited Funds</t>
        </is>
      </c>
      <c r="F1451" t="inlineStr">
        <is>
          <t>Payment</t>
        </is>
      </c>
      <c r="M1451" t="inlineStr">
        <is>
          <t>https://qbo.intuit.com/app/recvpayment?txnId=702</t>
        </is>
      </c>
    </row>
    <row r="1452">
      <c r="A1452" s="49" t="n">
        <v>46010</v>
      </c>
      <c r="B1452" t="inlineStr">
        <is>
          <t>Sun Diner - Gatlinburg</t>
        </is>
      </c>
      <c r="C1452" s="11" t="n">
        <v>-164.25</v>
      </c>
      <c r="D1452" t="n">
        <v>1100</v>
      </c>
      <c r="E1452" t="inlineStr">
        <is>
          <t>Accounts Receivable (A/R)</t>
        </is>
      </c>
      <c r="F1452" t="inlineStr">
        <is>
          <t>Payment</t>
        </is>
      </c>
      <c r="M1452" t="inlineStr">
        <is>
          <t>https://qbo.intuit.com/app/recvpayment?txnId=702</t>
        </is>
      </c>
    </row>
    <row r="1453">
      <c r="A1453" s="49" t="n">
        <v>46010</v>
      </c>
      <c r="C1453" s="11" t="n">
        <v>-164.25</v>
      </c>
      <c r="D1453" t="n">
        <v>1290</v>
      </c>
      <c r="E1453" t="inlineStr">
        <is>
          <t>Undeposited Funds</t>
        </is>
      </c>
      <c r="F1453" t="inlineStr">
        <is>
          <t>Deposit</t>
        </is>
      </c>
      <c r="M1453" t="inlineStr">
        <is>
          <t>https://qbo.intuit.com/app/deposit?txnId=705</t>
        </is>
      </c>
    </row>
    <row r="1454">
      <c r="A1454" s="49" t="n">
        <v>46010</v>
      </c>
      <c r="C1454" s="11" t="n">
        <v>-164.25</v>
      </c>
      <c r="D1454" t="n">
        <v>1290</v>
      </c>
      <c r="E1454" t="inlineStr">
        <is>
          <t>Undeposited Funds</t>
        </is>
      </c>
      <c r="F1454" t="inlineStr">
        <is>
          <t>Deposit</t>
        </is>
      </c>
      <c r="M1454" t="inlineStr">
        <is>
          <t>https://qbo.intuit.com/app/deposit?txnId=705</t>
        </is>
      </c>
    </row>
    <row r="1455">
      <c r="A1455" s="49" t="n">
        <v>46010</v>
      </c>
      <c r="C1455" s="11" t="n">
        <v>-150</v>
      </c>
      <c r="D1455" t="n">
        <v>1290</v>
      </c>
      <c r="E1455" t="inlineStr">
        <is>
          <t>Undeposited Funds</t>
        </is>
      </c>
      <c r="F1455" t="inlineStr">
        <is>
          <t>Deposit</t>
        </is>
      </c>
      <c r="M1455" t="inlineStr">
        <is>
          <t>https://qbo.intuit.com/app/deposit?txnId=705</t>
        </is>
      </c>
    </row>
    <row r="1456">
      <c r="A1456" s="49" t="n">
        <v>46010</v>
      </c>
      <c r="C1456" s="11" t="n">
        <v>478.5</v>
      </c>
      <c r="D1456" t="n">
        <v>1010</v>
      </c>
      <c r="E1456" t="inlineStr">
        <is>
          <t>LOOP TV Main Checking (5210) - 1</t>
        </is>
      </c>
      <c r="F1456" t="inlineStr">
        <is>
          <t>Deposit</t>
        </is>
      </c>
      <c r="M1456" t="inlineStr">
        <is>
          <t>https://qbo.intuit.com/app/deposit?txnId=705</t>
        </is>
      </c>
    </row>
    <row r="1457">
      <c r="A1457" s="49" t="n">
        <v>46010</v>
      </c>
      <c r="B1457" t="inlineStr">
        <is>
          <t>Microsoft</t>
        </is>
      </c>
      <c r="C1457" s="11" t="n">
        <v>77.94</v>
      </c>
      <c r="D1457" t="n">
        <v>6320</v>
      </c>
      <c r="E1457" t="inlineStr">
        <is>
          <t>Web &amp; Digital Expenses:Software &amp; Apps</t>
        </is>
      </c>
      <c r="F1457" t="inlineStr">
        <is>
          <t>Purchase</t>
        </is>
      </c>
      <c r="M1457" t="inlineStr">
        <is>
          <t>https://qbo.intuit.com/app/expense?txnId=838</t>
        </is>
      </c>
    </row>
    <row r="1458">
      <c r="A1458" s="49" t="n">
        <v>46010</v>
      </c>
      <c r="B1458" t="inlineStr">
        <is>
          <t>Microsoft</t>
        </is>
      </c>
      <c r="C1458" s="11" t="n">
        <v>-77.94</v>
      </c>
      <c r="D1458" t="n">
        <v>1010</v>
      </c>
      <c r="E1458" t="inlineStr">
        <is>
          <t>LOOP TV Main Checking (5210) - 1</t>
        </is>
      </c>
      <c r="F1458" t="inlineStr">
        <is>
          <t>Purchase</t>
        </is>
      </c>
      <c r="M1458" t="inlineStr">
        <is>
          <t>https://qbo.intuit.com/app/expense?txnId=838</t>
        </is>
      </c>
    </row>
    <row r="1459">
      <c r="A1459" s="49" t="n">
        <v>46010</v>
      </c>
      <c r="B1459" t="inlineStr">
        <is>
          <t>Miranda Lambert’s Casa Rosa</t>
        </is>
      </c>
      <c r="C1459" s="11" t="n">
        <v>164.25</v>
      </c>
      <c r="D1459" t="n">
        <v>1290</v>
      </c>
      <c r="E1459" t="inlineStr">
        <is>
          <t>Undeposited Funds</t>
        </is>
      </c>
      <c r="F1459" t="inlineStr">
        <is>
          <t>Payment</t>
        </is>
      </c>
      <c r="M1459" t="inlineStr">
        <is>
          <t>https://qbo.intuit.com/app/recvpayment?txnId=701</t>
        </is>
      </c>
    </row>
    <row r="1460">
      <c r="A1460" s="49" t="n">
        <v>46010</v>
      </c>
      <c r="B1460" t="inlineStr">
        <is>
          <t>Miranda Lambert’s Casa Rosa</t>
        </is>
      </c>
      <c r="C1460" s="11" t="n">
        <v>-164.25</v>
      </c>
      <c r="D1460" t="n">
        <v>1100</v>
      </c>
      <c r="E1460" t="inlineStr">
        <is>
          <t>Accounts Receivable (A/R)</t>
        </is>
      </c>
      <c r="F1460" t="inlineStr">
        <is>
          <t>Payment</t>
        </is>
      </c>
      <c r="M1460" t="inlineStr">
        <is>
          <t>https://qbo.intuit.com/app/recvpayment?txnId=701</t>
        </is>
      </c>
    </row>
    <row r="1461">
      <c r="A1461" s="49" t="n">
        <v>46010</v>
      </c>
      <c r="B1461" t="inlineStr">
        <is>
          <t>Morgan Wallen's</t>
        </is>
      </c>
      <c r="C1461" s="11" t="n">
        <v>150</v>
      </c>
      <c r="D1461" t="n">
        <v>1290</v>
      </c>
      <c r="E1461" t="inlineStr">
        <is>
          <t>Undeposited Funds</t>
        </is>
      </c>
      <c r="F1461" t="inlineStr">
        <is>
          <t>Payment</t>
        </is>
      </c>
      <c r="M1461" t="inlineStr">
        <is>
          <t>https://qbo.intuit.com/app/recvpayment?txnId=703</t>
        </is>
      </c>
    </row>
    <row r="1462">
      <c r="A1462" s="49" t="n">
        <v>46010</v>
      </c>
      <c r="B1462" t="inlineStr">
        <is>
          <t>Morgan Wallen's</t>
        </is>
      </c>
      <c r="C1462" s="11" t="n">
        <v>-150</v>
      </c>
      <c r="D1462" t="n">
        <v>1100</v>
      </c>
      <c r="E1462" t="inlineStr">
        <is>
          <t>Accounts Receivable (A/R)</t>
        </is>
      </c>
      <c r="F1462" t="inlineStr">
        <is>
          <t>Payment</t>
        </is>
      </c>
      <c r="M1462" t="inlineStr">
        <is>
          <t>https://qbo.intuit.com/app/recvpayment?txnId=703</t>
        </is>
      </c>
    </row>
    <row r="1463">
      <c r="A1463" s="49" t="n">
        <v>46009</v>
      </c>
      <c r="B1463" t="inlineStr">
        <is>
          <t>Raymond Lee</t>
        </is>
      </c>
      <c r="C1463" s="11" t="n">
        <v>3015.14</v>
      </c>
      <c r="D1463" t="n">
        <v>2000</v>
      </c>
      <c r="E1463" t="inlineStr">
        <is>
          <t>Accounts Payable (A/P)</t>
        </is>
      </c>
      <c r="F1463" t="inlineStr">
        <is>
          <t>BillPayment</t>
        </is>
      </c>
      <c r="G1463" t="inlineStr">
        <is>
          <t>DD</t>
        </is>
      </c>
      <c r="M1463" t="inlineStr">
        <is>
          <t>https://qbo.intuit.com/app/billpayment?txnId=694</t>
        </is>
      </c>
    </row>
    <row r="1464">
      <c r="A1464" s="49" t="n">
        <v>46009</v>
      </c>
      <c r="B1464" t="inlineStr">
        <is>
          <t>Raymond Lee</t>
        </is>
      </c>
      <c r="C1464" s="11" t="n">
        <v>-3015.14</v>
      </c>
      <c r="D1464" t="n">
        <v>1010</v>
      </c>
      <c r="E1464" t="inlineStr">
        <is>
          <t>LOOP TV Main Checking (5210) - 1</t>
        </is>
      </c>
      <c r="F1464" t="inlineStr">
        <is>
          <t>BillPayment</t>
        </is>
      </c>
      <c r="G1464" t="inlineStr">
        <is>
          <t>DD</t>
        </is>
      </c>
      <c r="M1464" t="inlineStr">
        <is>
          <t>https://qbo.intuit.com/app/billpayment?txnId=694</t>
        </is>
      </c>
    </row>
    <row r="1465">
      <c r="A1465" s="49" t="n">
        <v>46008</v>
      </c>
      <c r="B1465" t="inlineStr">
        <is>
          <t>Adobe</t>
        </is>
      </c>
      <c r="C1465" s="11" t="n">
        <v>122.45</v>
      </c>
      <c r="D1465" t="n">
        <v>6320</v>
      </c>
      <c r="E1465" t="inlineStr">
        <is>
          <t>Web &amp; Digital Expenses:Software &amp; Apps</t>
        </is>
      </c>
      <c r="F1465" t="inlineStr">
        <is>
          <t>Purchase</t>
        </is>
      </c>
      <c r="M1465" t="inlineStr">
        <is>
          <t>https://qbo.intuit.com/app/expense?txnId=837</t>
        </is>
      </c>
    </row>
    <row r="1466">
      <c r="A1466" s="49" t="n">
        <v>46008</v>
      </c>
      <c r="B1466" t="inlineStr">
        <is>
          <t>Adobe</t>
        </is>
      </c>
      <c r="C1466" s="11" t="n">
        <v>-122.45</v>
      </c>
      <c r="D1466" t="n">
        <v>1010</v>
      </c>
      <c r="E1466" t="inlineStr">
        <is>
          <t>LOOP TV Main Checking (5210) - 1</t>
        </is>
      </c>
      <c r="F1466" t="inlineStr">
        <is>
          <t>Purchase</t>
        </is>
      </c>
      <c r="M1466" t="inlineStr">
        <is>
          <t>https://qbo.intuit.com/app/expense?txnId=837</t>
        </is>
      </c>
    </row>
    <row r="1467">
      <c r="A1467" s="49" t="n">
        <v>46008</v>
      </c>
      <c r="B1467" t="inlineStr">
        <is>
          <t>Guardian</t>
        </is>
      </c>
      <c r="C1467" s="11" t="n">
        <v>-1667.24</v>
      </c>
      <c r="D1467" t="n">
        <v>2000</v>
      </c>
      <c r="E1467" t="inlineStr">
        <is>
          <t>Accounts Payable (A/P)</t>
        </is>
      </c>
      <c r="F1467" t="inlineStr">
        <is>
          <t>Bill</t>
        </is>
      </c>
      <c r="G1467" t="inlineStr">
        <is>
          <t>QC 6168</t>
        </is>
      </c>
      <c r="M1467" t="inlineStr">
        <is>
          <t>https://qbo.intuit.com/app/bill?txnId=989</t>
        </is>
      </c>
    </row>
    <row r="1468">
      <c r="A1468" s="49" t="n">
        <v>46008</v>
      </c>
      <c r="B1468" t="inlineStr">
        <is>
          <t>Guardian</t>
        </is>
      </c>
      <c r="C1468" s="11" t="n">
        <v>1667.24</v>
      </c>
      <c r="D1468" t="n">
        <v>6092</v>
      </c>
      <c r="E1468" t="inlineStr">
        <is>
          <t>Contractor Reimbursement Expense:Contractor Benefits</t>
        </is>
      </c>
      <c r="F1468" t="inlineStr">
        <is>
          <t>Bill</t>
        </is>
      </c>
      <c r="G1468" t="inlineStr">
        <is>
          <t>QC 6168</t>
        </is>
      </c>
      <c r="M1468" t="inlineStr">
        <is>
          <t>https://qbo.intuit.com/app/bill?txnId=989</t>
        </is>
      </c>
    </row>
    <row r="1469">
      <c r="A1469" s="49" t="n">
        <v>46008</v>
      </c>
      <c r="B1469" t="inlineStr">
        <is>
          <t>David Max Rose</t>
        </is>
      </c>
      <c r="C1469" s="11" t="n">
        <v>-874.99</v>
      </c>
      <c r="D1469" t="n">
        <v>2000</v>
      </c>
      <c r="E1469" t="inlineStr">
        <is>
          <t>Accounts Payable (A/P)</t>
        </is>
      </c>
      <c r="F1469" t="inlineStr">
        <is>
          <t>Bill</t>
        </is>
      </c>
      <c r="M1469" t="inlineStr">
        <is>
          <t>https://qbo.intuit.com/app/bill?txnId=696</t>
        </is>
      </c>
    </row>
    <row r="1470">
      <c r="A1470" s="49" t="n">
        <v>46008</v>
      </c>
      <c r="B1470" t="inlineStr">
        <is>
          <t>David Max Rose</t>
        </is>
      </c>
      <c r="C1470" s="11" t="n">
        <v>874.99</v>
      </c>
      <c r="E1470" t="inlineStr">
        <is>
          <t>Contractor Reimbursement Expense:Contractor Travel Reimbursement</t>
        </is>
      </c>
      <c r="F1470" t="inlineStr">
        <is>
          <t>Bill</t>
        </is>
      </c>
      <c r="M1470" t="inlineStr">
        <is>
          <t>https://qbo.intuit.com/app/bill?txnId=696</t>
        </is>
      </c>
    </row>
    <row r="1471">
      <c r="A1471" s="49" t="n">
        <v>46008</v>
      </c>
      <c r="B1471" t="inlineStr">
        <is>
          <t>MacWorks (Craig)</t>
        </is>
      </c>
      <c r="C1471" s="11" t="n">
        <v>-1737.48</v>
      </c>
      <c r="D1471" t="n">
        <v>2000</v>
      </c>
      <c r="E1471" t="inlineStr">
        <is>
          <t>Accounts Payable (A/P)</t>
        </is>
      </c>
      <c r="F1471" t="inlineStr">
        <is>
          <t>Bill</t>
        </is>
      </c>
      <c r="G1471" t="inlineStr">
        <is>
          <t>113</t>
        </is>
      </c>
      <c r="M1471" t="inlineStr">
        <is>
          <t>https://qbo.intuit.com/app/bill?txnId=697</t>
        </is>
      </c>
    </row>
    <row r="1472">
      <c r="A1472" s="49" t="n">
        <v>46008</v>
      </c>
      <c r="B1472" t="inlineStr">
        <is>
          <t>MacWorks (Craig)</t>
        </is>
      </c>
      <c r="C1472" s="11" t="n">
        <v>1737.48</v>
      </c>
      <c r="E1472" t="inlineStr">
        <is>
          <t>Legal and Professional Services:Consulting Expenses</t>
        </is>
      </c>
      <c r="F1472" t="inlineStr">
        <is>
          <t>Bill</t>
        </is>
      </c>
      <c r="G1472" t="inlineStr">
        <is>
          <t>113</t>
        </is>
      </c>
      <c r="M1472" t="inlineStr">
        <is>
          <t>https://qbo.intuit.com/app/bill?txnId=697</t>
        </is>
      </c>
    </row>
    <row r="1473">
      <c r="A1473" s="49" t="n">
        <v>46008</v>
      </c>
      <c r="B1473" t="inlineStr">
        <is>
          <t>Adriatic Strategy Group LLC</t>
        </is>
      </c>
      <c r="C1473" s="11" t="n">
        <v>-1119.09</v>
      </c>
      <c r="D1473" t="n">
        <v>2000</v>
      </c>
      <c r="E1473" t="inlineStr">
        <is>
          <t>Accounts Payable (A/P)</t>
        </is>
      </c>
      <c r="F1473" t="inlineStr">
        <is>
          <t>Bill</t>
        </is>
      </c>
      <c r="M1473" t="inlineStr">
        <is>
          <t>https://qbo.intuit.com/app/bill?txnId=745</t>
        </is>
      </c>
    </row>
    <row r="1474">
      <c r="A1474" s="49" t="n">
        <v>46008</v>
      </c>
      <c r="B1474" t="inlineStr">
        <is>
          <t>Adriatic Strategy Group LLC</t>
        </is>
      </c>
      <c r="C1474" s="11" t="n">
        <v>1119.09</v>
      </c>
      <c r="E1474" t="inlineStr">
        <is>
          <t>Contractor Reimbursement Expense:Contractor Travel Reimbursement</t>
        </is>
      </c>
      <c r="F1474" t="inlineStr">
        <is>
          <t>Bill</t>
        </is>
      </c>
      <c r="M1474" t="inlineStr">
        <is>
          <t>https://qbo.intuit.com/app/bill?txnId=745</t>
        </is>
      </c>
    </row>
    <row r="1475">
      <c r="A1475" s="49" t="n">
        <v>46008</v>
      </c>
      <c r="B1475" t="inlineStr">
        <is>
          <t>Stamps.com</t>
        </is>
      </c>
      <c r="C1475" s="11" t="n">
        <v>200</v>
      </c>
      <c r="E1475" t="inlineStr">
        <is>
          <t>Adminstrative Expenses:Shipping &amp; Mailing Fees</t>
        </is>
      </c>
      <c r="F1475" t="inlineStr">
        <is>
          <t>Purchase</t>
        </is>
      </c>
      <c r="M1475" t="inlineStr">
        <is>
          <t>https://qbo.intuit.com/app/expense?txnId=820</t>
        </is>
      </c>
    </row>
    <row r="1476">
      <c r="A1476" s="49" t="n">
        <v>46008</v>
      </c>
      <c r="B1476" t="inlineStr">
        <is>
          <t>Stamps.com</t>
        </is>
      </c>
      <c r="C1476" s="11" t="n">
        <v>-200</v>
      </c>
      <c r="D1476" t="n">
        <v>1010</v>
      </c>
      <c r="E1476" t="inlineStr">
        <is>
          <t>LOOP TV Main Checking (5210) - 1</t>
        </is>
      </c>
      <c r="F1476" t="inlineStr">
        <is>
          <t>Purchase</t>
        </is>
      </c>
      <c r="M1476" t="inlineStr">
        <is>
          <t>https://qbo.intuit.com/app/expense?txnId=820</t>
        </is>
      </c>
    </row>
    <row r="1477">
      <c r="A1477" s="49" t="n">
        <v>46008</v>
      </c>
      <c r="B1477" t="inlineStr">
        <is>
          <t>Raja Patel (deleted)</t>
        </is>
      </c>
      <c r="C1477" s="11" t="n">
        <v>3125</v>
      </c>
      <c r="D1477" t="n">
        <v>2000</v>
      </c>
      <c r="E1477" t="inlineStr">
        <is>
          <t>Accounts Payable (A/P)</t>
        </is>
      </c>
      <c r="F1477" t="inlineStr">
        <is>
          <t>BillPayment</t>
        </is>
      </c>
      <c r="G1477" t="inlineStr">
        <is>
          <t>DD</t>
        </is>
      </c>
      <c r="M1477" t="inlineStr">
        <is>
          <t>https://qbo.intuit.com/app/billpayment?txnId=690</t>
        </is>
      </c>
    </row>
    <row r="1478">
      <c r="A1478" s="49" t="n">
        <v>46008</v>
      </c>
      <c r="B1478" t="inlineStr">
        <is>
          <t>Raja Patel (deleted)</t>
        </is>
      </c>
      <c r="C1478" s="11" t="n">
        <v>-3125</v>
      </c>
      <c r="D1478" t="n">
        <v>1010</v>
      </c>
      <c r="E1478" t="inlineStr">
        <is>
          <t>LOOP TV Main Checking (5210) - 1</t>
        </is>
      </c>
      <c r="F1478" t="inlineStr">
        <is>
          <t>BillPayment</t>
        </is>
      </c>
      <c r="G1478" t="inlineStr">
        <is>
          <t>DD</t>
        </is>
      </c>
      <c r="M1478" t="inlineStr">
        <is>
          <t>https://qbo.intuit.com/app/billpayment?txnId=690</t>
        </is>
      </c>
    </row>
    <row r="1479">
      <c r="A1479" s="49" t="n">
        <v>46007</v>
      </c>
      <c r="B1479" t="inlineStr">
        <is>
          <t>Jason Whiteside</t>
        </is>
      </c>
      <c r="C1479" s="11" t="n">
        <v>2800</v>
      </c>
      <c r="D1479" t="n">
        <v>2000</v>
      </c>
      <c r="E1479" t="inlineStr">
        <is>
          <t>Accounts Payable (A/P)</t>
        </is>
      </c>
      <c r="F1479" t="inlineStr">
        <is>
          <t>BillPayment</t>
        </is>
      </c>
      <c r="G1479" t="inlineStr">
        <is>
          <t>DD</t>
        </is>
      </c>
      <c r="M1479" t="inlineStr">
        <is>
          <t>https://qbo.intuit.com/app/billpayment?txnId=681</t>
        </is>
      </c>
    </row>
    <row r="1480">
      <c r="A1480" s="49" t="n">
        <v>46007</v>
      </c>
      <c r="B1480" t="inlineStr">
        <is>
          <t>Jason Whiteside</t>
        </is>
      </c>
      <c r="C1480" s="11" t="n">
        <v>-2800</v>
      </c>
      <c r="D1480" t="n">
        <v>1010</v>
      </c>
      <c r="E1480" t="inlineStr">
        <is>
          <t>LOOP TV Main Checking (5210) - 1</t>
        </is>
      </c>
      <c r="F1480" t="inlineStr">
        <is>
          <t>BillPayment</t>
        </is>
      </c>
      <c r="G1480" t="inlineStr">
        <is>
          <t>DD</t>
        </is>
      </c>
      <c r="M1480" t="inlineStr">
        <is>
          <t>https://qbo.intuit.com/app/billpayment?txnId=681</t>
        </is>
      </c>
    </row>
    <row r="1481">
      <c r="A1481" s="49" t="n">
        <v>46007</v>
      </c>
      <c r="B1481" t="inlineStr">
        <is>
          <t>J2 Bookkeeping LLC</t>
        </is>
      </c>
      <c r="C1481" s="11" t="n">
        <v>1600</v>
      </c>
      <c r="D1481" t="n">
        <v>2000</v>
      </c>
      <c r="E1481" t="inlineStr">
        <is>
          <t>Accounts Payable (A/P)</t>
        </is>
      </c>
      <c r="F1481" t="inlineStr">
        <is>
          <t>BillPayment</t>
        </is>
      </c>
      <c r="G1481" t="inlineStr">
        <is>
          <t>DD</t>
        </is>
      </c>
      <c r="M1481" t="inlineStr">
        <is>
          <t>https://qbo.intuit.com/app/billpayment?txnId=682</t>
        </is>
      </c>
    </row>
    <row r="1482">
      <c r="A1482" s="49" t="n">
        <v>46007</v>
      </c>
      <c r="B1482" t="inlineStr">
        <is>
          <t>J2 Bookkeeping LLC</t>
        </is>
      </c>
      <c r="C1482" s="11" t="n">
        <v>-1600</v>
      </c>
      <c r="D1482" t="n">
        <v>1010</v>
      </c>
      <c r="E1482" t="inlineStr">
        <is>
          <t>LOOP TV Main Checking (5210) - 1</t>
        </is>
      </c>
      <c r="F1482" t="inlineStr">
        <is>
          <t>BillPayment</t>
        </is>
      </c>
      <c r="G1482" t="inlineStr">
        <is>
          <t>DD</t>
        </is>
      </c>
      <c r="M1482" t="inlineStr">
        <is>
          <t>https://qbo.intuit.com/app/billpayment?txnId=682</t>
        </is>
      </c>
    </row>
    <row r="1483">
      <c r="A1483" s="49" t="n">
        <v>46007</v>
      </c>
      <c r="B1483" t="inlineStr">
        <is>
          <t>Gabriel Morgan</t>
        </is>
      </c>
      <c r="C1483" s="11" t="n">
        <v>2496.64</v>
      </c>
      <c r="D1483" t="n">
        <v>2000</v>
      </c>
      <c r="E1483" t="inlineStr">
        <is>
          <t>Accounts Payable (A/P)</t>
        </is>
      </c>
      <c r="F1483" t="inlineStr">
        <is>
          <t>BillPayment</t>
        </is>
      </c>
      <c r="G1483" t="inlineStr">
        <is>
          <t>DD</t>
        </is>
      </c>
      <c r="M1483" t="inlineStr">
        <is>
          <t>https://qbo.intuit.com/app/billpayment?txnId=687</t>
        </is>
      </c>
    </row>
    <row r="1484">
      <c r="A1484" s="49" t="n">
        <v>46007</v>
      </c>
      <c r="B1484" t="inlineStr">
        <is>
          <t>Gabriel Morgan</t>
        </is>
      </c>
      <c r="C1484" s="11" t="n">
        <v>-2496.64</v>
      </c>
      <c r="D1484" t="n">
        <v>1010</v>
      </c>
      <c r="E1484" t="inlineStr">
        <is>
          <t>LOOP TV Main Checking (5210) - 1</t>
        </is>
      </c>
      <c r="F1484" t="inlineStr">
        <is>
          <t>BillPayment</t>
        </is>
      </c>
      <c r="G1484" t="inlineStr">
        <is>
          <t>DD</t>
        </is>
      </c>
      <c r="M1484" t="inlineStr">
        <is>
          <t>https://qbo.intuit.com/app/billpayment?txnId=687</t>
        </is>
      </c>
    </row>
    <row r="1485">
      <c r="A1485" s="49" t="n">
        <v>46007</v>
      </c>
      <c r="B1485" t="inlineStr">
        <is>
          <t>MobileRider Networks, LLC</t>
        </is>
      </c>
      <c r="C1485" s="11" t="n">
        <v>1719.81</v>
      </c>
      <c r="D1485" t="n">
        <v>6320</v>
      </c>
      <c r="E1485" t="inlineStr">
        <is>
          <t>Web &amp; Digital Expenses:Software &amp; Apps</t>
        </is>
      </c>
      <c r="F1485" t="inlineStr">
        <is>
          <t>Purchase</t>
        </is>
      </c>
      <c r="M1485" t="inlineStr">
        <is>
          <t>https://qbo.intuit.com/app/expense?txnId=836</t>
        </is>
      </c>
    </row>
    <row r="1486">
      <c r="A1486" s="49" t="n">
        <v>46007</v>
      </c>
      <c r="B1486" t="inlineStr">
        <is>
          <t>MobileRider Networks, LLC</t>
        </is>
      </c>
      <c r="C1486" s="11" t="n">
        <v>-1719.81</v>
      </c>
      <c r="D1486" t="n">
        <v>1010</v>
      </c>
      <c r="E1486" t="inlineStr">
        <is>
          <t>LOOP TV Main Checking (5210) - 1</t>
        </is>
      </c>
      <c r="F1486" t="inlineStr">
        <is>
          <t>Purchase</t>
        </is>
      </c>
      <c r="M1486" t="inlineStr">
        <is>
          <t>https://qbo.intuit.com/app/expense?txnId=836</t>
        </is>
      </c>
    </row>
    <row r="1487">
      <c r="A1487" s="49" t="n">
        <v>46007</v>
      </c>
      <c r="B1487" t="inlineStr">
        <is>
          <t>Peter MacKenzie</t>
        </is>
      </c>
      <c r="C1487" s="11" t="n">
        <v>5749.39</v>
      </c>
      <c r="D1487" t="n">
        <v>2000</v>
      </c>
      <c r="E1487" t="inlineStr">
        <is>
          <t>Accounts Payable (A/P)</t>
        </is>
      </c>
      <c r="F1487" t="inlineStr">
        <is>
          <t>BillPayment</t>
        </is>
      </c>
      <c r="G1487" t="inlineStr">
        <is>
          <t>DD</t>
        </is>
      </c>
      <c r="M1487" t="inlineStr">
        <is>
          <t>https://qbo.intuit.com/app/billpayment?txnId=683</t>
        </is>
      </c>
    </row>
    <row r="1488">
      <c r="A1488" s="49" t="n">
        <v>46007</v>
      </c>
      <c r="B1488" t="inlineStr">
        <is>
          <t>Peter MacKenzie</t>
        </is>
      </c>
      <c r="C1488" s="11" t="n">
        <v>-5749.39</v>
      </c>
      <c r="D1488" t="n">
        <v>1010</v>
      </c>
      <c r="E1488" t="inlineStr">
        <is>
          <t>LOOP TV Main Checking (5210) - 1</t>
        </is>
      </c>
      <c r="F1488" t="inlineStr">
        <is>
          <t>BillPayment</t>
        </is>
      </c>
      <c r="G1488" t="inlineStr">
        <is>
          <t>DD</t>
        </is>
      </c>
      <c r="M1488" t="inlineStr">
        <is>
          <t>https://qbo.intuit.com/app/billpayment?txnId=683</t>
        </is>
      </c>
    </row>
    <row r="1489">
      <c r="A1489" s="49" t="n">
        <v>46007</v>
      </c>
      <c r="B1489" t="inlineStr">
        <is>
          <t>Dan Lunan</t>
        </is>
      </c>
      <c r="C1489" s="11" t="n">
        <v>2365.51</v>
      </c>
      <c r="D1489" t="n">
        <v>2000</v>
      </c>
      <c r="E1489" t="inlineStr">
        <is>
          <t>Accounts Payable (A/P)</t>
        </is>
      </c>
      <c r="F1489" t="inlineStr">
        <is>
          <t>BillPayment</t>
        </is>
      </c>
      <c r="G1489" t="inlineStr">
        <is>
          <t>DD</t>
        </is>
      </c>
      <c r="M1489" t="inlineStr">
        <is>
          <t>https://qbo.intuit.com/app/billpayment?txnId=684</t>
        </is>
      </c>
    </row>
    <row r="1490">
      <c r="A1490" s="49" t="n">
        <v>46007</v>
      </c>
      <c r="B1490" t="inlineStr">
        <is>
          <t>Dan Lunan</t>
        </is>
      </c>
      <c r="C1490" s="11" t="n">
        <v>-2365.51</v>
      </c>
      <c r="D1490" t="n">
        <v>1010</v>
      </c>
      <c r="E1490" t="inlineStr">
        <is>
          <t>LOOP TV Main Checking (5210) - 1</t>
        </is>
      </c>
      <c r="F1490" t="inlineStr">
        <is>
          <t>BillPayment</t>
        </is>
      </c>
      <c r="G1490" t="inlineStr">
        <is>
          <t>DD</t>
        </is>
      </c>
      <c r="M1490" t="inlineStr">
        <is>
          <t>https://qbo.intuit.com/app/billpayment?txnId=684</t>
        </is>
      </c>
    </row>
    <row r="1491">
      <c r="A1491" s="49" t="n">
        <v>46007</v>
      </c>
      <c r="B1491" t="inlineStr">
        <is>
          <t>Adriatic Strategy Group LLC</t>
        </is>
      </c>
      <c r="C1491" s="11" t="n">
        <v>0</v>
      </c>
      <c r="D1491" t="n">
        <v>2000</v>
      </c>
      <c r="E1491" t="inlineStr">
        <is>
          <t>Accounts Payable (A/P)</t>
        </is>
      </c>
      <c r="F1491" t="inlineStr">
        <is>
          <t>Bill</t>
        </is>
      </c>
      <c r="M1491" t="inlineStr">
        <is>
          <t>https://qbo.intuit.com/app/bill?txnId=746</t>
        </is>
      </c>
    </row>
    <row r="1492">
      <c r="A1492" s="49" t="n">
        <v>46007</v>
      </c>
      <c r="B1492" t="inlineStr">
        <is>
          <t>Adriatic Strategy Group LLC</t>
        </is>
      </c>
      <c r="C1492" s="11" t="n">
        <v>0</v>
      </c>
      <c r="E1492" t="inlineStr">
        <is>
          <t>Legal and Professional Services:Consulting Expenses</t>
        </is>
      </c>
      <c r="F1492" t="inlineStr">
        <is>
          <t>Bill</t>
        </is>
      </c>
      <c r="M1492" t="inlineStr">
        <is>
          <t>https://qbo.intuit.com/app/bill?txnId=746</t>
        </is>
      </c>
    </row>
    <row r="1493">
      <c r="A1493" s="49" t="n">
        <v>46007</v>
      </c>
      <c r="B1493" t="inlineStr">
        <is>
          <t>Capital Foundry Lending LLC</t>
        </is>
      </c>
      <c r="C1493" s="11" t="n">
        <v>-116953.99</v>
      </c>
      <c r="D1493" t="n">
        <v>2000</v>
      </c>
      <c r="E1493" t="inlineStr">
        <is>
          <t>Accounts Payable (A/P)</t>
        </is>
      </c>
      <c r="F1493" t="inlineStr">
        <is>
          <t>Bill</t>
        </is>
      </c>
      <c r="M1493" t="inlineStr">
        <is>
          <t>https://qbo.intuit.com/app/bill?txnId=691</t>
        </is>
      </c>
    </row>
    <row r="1494">
      <c r="A1494" s="49" t="n">
        <v>46007</v>
      </c>
      <c r="B1494" t="inlineStr">
        <is>
          <t>Capital Foundry Lending LLC</t>
        </is>
      </c>
      <c r="C1494" s="11" t="n">
        <v>116953.99</v>
      </c>
      <c r="E1494" t="inlineStr">
        <is>
          <t>Funds in Transit</t>
        </is>
      </c>
      <c r="F1494" t="inlineStr">
        <is>
          <t>Bill</t>
        </is>
      </c>
      <c r="M1494" t="inlineStr">
        <is>
          <t>https://qbo.intuit.com/app/bill?txnId=691</t>
        </is>
      </c>
    </row>
    <row r="1495">
      <c r="A1495" s="49" t="n">
        <v>46007</v>
      </c>
      <c r="B1495" t="inlineStr">
        <is>
          <t>Lacy Brunnette</t>
        </is>
      </c>
      <c r="C1495" s="11" t="n">
        <v>4000</v>
      </c>
      <c r="D1495" t="n">
        <v>2000</v>
      </c>
      <c r="E1495" t="inlineStr">
        <is>
          <t>Accounts Payable (A/P)</t>
        </is>
      </c>
      <c r="F1495" t="inlineStr">
        <is>
          <t>BillPayment</t>
        </is>
      </c>
      <c r="G1495" t="inlineStr">
        <is>
          <t>DD</t>
        </is>
      </c>
      <c r="M1495" t="inlineStr">
        <is>
          <t>https://qbo.intuit.com/app/billpayment?txnId=685</t>
        </is>
      </c>
    </row>
    <row r="1496">
      <c r="A1496" s="49" t="n">
        <v>46007</v>
      </c>
      <c r="B1496" t="inlineStr">
        <is>
          <t>Lacy Brunnette</t>
        </is>
      </c>
      <c r="C1496" s="11" t="n">
        <v>-4000</v>
      </c>
      <c r="D1496" t="n">
        <v>1010</v>
      </c>
      <c r="E1496" t="inlineStr">
        <is>
          <t>LOOP TV Main Checking (5210) - 1</t>
        </is>
      </c>
      <c r="F1496" t="inlineStr">
        <is>
          <t>BillPayment</t>
        </is>
      </c>
      <c r="G1496" t="inlineStr">
        <is>
          <t>DD</t>
        </is>
      </c>
      <c r="M1496" t="inlineStr">
        <is>
          <t>https://qbo.intuit.com/app/billpayment?txnId=685</t>
        </is>
      </c>
    </row>
    <row r="1497">
      <c r="A1497" s="49" t="n">
        <v>46007</v>
      </c>
      <c r="B1497" t="inlineStr">
        <is>
          <t>Tyler Morrison</t>
        </is>
      </c>
      <c r="C1497" s="11" t="n">
        <v>4334.76</v>
      </c>
      <c r="D1497" t="n">
        <v>2000</v>
      </c>
      <c r="E1497" t="inlineStr">
        <is>
          <t>Accounts Payable (A/P)</t>
        </is>
      </c>
      <c r="F1497" t="inlineStr">
        <is>
          <t>BillPayment</t>
        </is>
      </c>
      <c r="G1497" t="inlineStr">
        <is>
          <t>DD</t>
        </is>
      </c>
      <c r="M1497" t="inlineStr">
        <is>
          <t>https://qbo.intuit.com/app/billpayment?txnId=680</t>
        </is>
      </c>
    </row>
    <row r="1498">
      <c r="A1498" s="49" t="n">
        <v>46007</v>
      </c>
      <c r="B1498" t="inlineStr">
        <is>
          <t>Tyler Morrison</t>
        </is>
      </c>
      <c r="C1498" s="11" t="n">
        <v>-4334.76</v>
      </c>
      <c r="D1498" t="n">
        <v>1010</v>
      </c>
      <c r="E1498" t="inlineStr">
        <is>
          <t>LOOP TV Main Checking (5210) - 1</t>
        </is>
      </c>
      <c r="F1498" t="inlineStr">
        <is>
          <t>BillPayment</t>
        </is>
      </c>
      <c r="G1498" t="inlineStr">
        <is>
          <t>DD</t>
        </is>
      </c>
      <c r="M1498" t="inlineStr">
        <is>
          <t>https://qbo.intuit.com/app/billpayment?txnId=680</t>
        </is>
      </c>
    </row>
    <row r="1499">
      <c r="A1499" s="49" t="n">
        <v>46007</v>
      </c>
      <c r="B1499" t="inlineStr">
        <is>
          <t>Alexa Grillo</t>
        </is>
      </c>
      <c r="C1499" s="11" t="n">
        <v>5356.63</v>
      </c>
      <c r="D1499" t="n">
        <v>2000</v>
      </c>
      <c r="E1499" t="inlineStr">
        <is>
          <t>Accounts Payable (A/P)</t>
        </is>
      </c>
      <c r="F1499" t="inlineStr">
        <is>
          <t>BillPayment</t>
        </is>
      </c>
      <c r="G1499" t="inlineStr">
        <is>
          <t>DD</t>
        </is>
      </c>
      <c r="M1499" t="inlineStr">
        <is>
          <t>https://qbo.intuit.com/app/billpayment?txnId=676</t>
        </is>
      </c>
    </row>
    <row r="1500">
      <c r="A1500" s="49" t="n">
        <v>46007</v>
      </c>
      <c r="B1500" t="inlineStr">
        <is>
          <t>Alexa Grillo</t>
        </is>
      </c>
      <c r="C1500" s="11" t="n">
        <v>-5356.63</v>
      </c>
      <c r="D1500" t="n">
        <v>1010</v>
      </c>
      <c r="E1500" t="inlineStr">
        <is>
          <t>LOOP TV Main Checking (5210) - 1</t>
        </is>
      </c>
      <c r="F1500" t="inlineStr">
        <is>
          <t>BillPayment</t>
        </is>
      </c>
      <c r="G1500" t="inlineStr">
        <is>
          <t>DD</t>
        </is>
      </c>
      <c r="M1500" t="inlineStr">
        <is>
          <t>https://qbo.intuit.com/app/billpayment?txnId=676</t>
        </is>
      </c>
    </row>
    <row r="1501">
      <c r="A1501" s="49" t="n">
        <v>46007</v>
      </c>
      <c r="B1501" t="inlineStr">
        <is>
          <t>Adriatic Strategy Group LLC</t>
        </is>
      </c>
      <c r="C1501" s="11" t="n">
        <v>12400</v>
      </c>
      <c r="D1501" t="n">
        <v>2000</v>
      </c>
      <c r="E1501" t="inlineStr">
        <is>
          <t>Accounts Payable (A/P)</t>
        </is>
      </c>
      <c r="F1501" t="inlineStr">
        <is>
          <t>BillPayment</t>
        </is>
      </c>
      <c r="G1501" t="inlineStr">
        <is>
          <t>DD</t>
        </is>
      </c>
      <c r="M1501" t="inlineStr">
        <is>
          <t>https://qbo.intuit.com/app/billpayment?txnId=677</t>
        </is>
      </c>
    </row>
    <row r="1502">
      <c r="A1502" s="49" t="n">
        <v>46007</v>
      </c>
      <c r="B1502" t="inlineStr">
        <is>
          <t>Adriatic Strategy Group LLC</t>
        </is>
      </c>
      <c r="C1502" s="11" t="n">
        <v>-12400</v>
      </c>
      <c r="D1502" t="n">
        <v>1010</v>
      </c>
      <c r="E1502" t="inlineStr">
        <is>
          <t>LOOP TV Main Checking (5210) - 1</t>
        </is>
      </c>
      <c r="F1502" t="inlineStr">
        <is>
          <t>BillPayment</t>
        </is>
      </c>
      <c r="G1502" t="inlineStr">
        <is>
          <t>DD</t>
        </is>
      </c>
      <c r="M1502" t="inlineStr">
        <is>
          <t>https://qbo.intuit.com/app/billpayment?txnId=677</t>
        </is>
      </c>
    </row>
    <row r="1503">
      <c r="A1503" s="49" t="n">
        <v>46007</v>
      </c>
      <c r="B1503" t="inlineStr">
        <is>
          <t>Grace Tark</t>
        </is>
      </c>
      <c r="C1503" s="11" t="n">
        <v>5317.03</v>
      </c>
      <c r="D1503" t="n">
        <v>2000</v>
      </c>
      <c r="E1503" t="inlineStr">
        <is>
          <t>Accounts Payable (A/P)</t>
        </is>
      </c>
      <c r="F1503" t="inlineStr">
        <is>
          <t>BillPayment</t>
        </is>
      </c>
      <c r="G1503" t="inlineStr">
        <is>
          <t>DD</t>
        </is>
      </c>
      <c r="M1503" t="inlineStr">
        <is>
          <t>https://qbo.intuit.com/app/billpayment?txnId=679</t>
        </is>
      </c>
    </row>
    <row r="1504">
      <c r="A1504" s="49" t="n">
        <v>46007</v>
      </c>
      <c r="B1504" t="inlineStr">
        <is>
          <t>Grace Tark</t>
        </is>
      </c>
      <c r="C1504" s="11" t="n">
        <v>-5317.03</v>
      </c>
      <c r="D1504" t="n">
        <v>1010</v>
      </c>
      <c r="E1504" t="inlineStr">
        <is>
          <t>LOOP TV Main Checking (5210) - 1</t>
        </is>
      </c>
      <c r="F1504" t="inlineStr">
        <is>
          <t>BillPayment</t>
        </is>
      </c>
      <c r="G1504" t="inlineStr">
        <is>
          <t>DD</t>
        </is>
      </c>
      <c r="M1504" t="inlineStr">
        <is>
          <t>https://qbo.intuit.com/app/billpayment?txnId=679</t>
        </is>
      </c>
    </row>
    <row r="1505">
      <c r="A1505" s="49" t="n">
        <v>46007</v>
      </c>
      <c r="B1505" t="inlineStr">
        <is>
          <t>Raymond Lee</t>
        </is>
      </c>
      <c r="C1505" s="11" t="n">
        <v>-3015.14</v>
      </c>
      <c r="D1505" t="n">
        <v>2000</v>
      </c>
      <c r="E1505" t="inlineStr">
        <is>
          <t>Accounts Payable (A/P)</t>
        </is>
      </c>
      <c r="F1505" t="inlineStr">
        <is>
          <t>Bill</t>
        </is>
      </c>
      <c r="G1505" t="inlineStr">
        <is>
          <t>RCL0005</t>
        </is>
      </c>
      <c r="M1505" t="inlineStr">
        <is>
          <t>https://qbo.intuit.com/app/bill?txnId=692</t>
        </is>
      </c>
    </row>
    <row r="1506">
      <c r="A1506" s="49" t="n">
        <v>46007</v>
      </c>
      <c r="B1506" t="inlineStr">
        <is>
          <t>Raymond Lee</t>
        </is>
      </c>
      <c r="C1506" s="11" t="n">
        <v>3015.14</v>
      </c>
      <c r="E1506" t="inlineStr">
        <is>
          <t>Legal and Professional Services:Consulting Expenses</t>
        </is>
      </c>
      <c r="F1506" t="inlineStr">
        <is>
          <t>Bill</t>
        </is>
      </c>
      <c r="G1506" t="inlineStr">
        <is>
          <t>RCL0005</t>
        </is>
      </c>
      <c r="M1506" t="inlineStr">
        <is>
          <t>https://qbo.intuit.com/app/bill?txnId=692</t>
        </is>
      </c>
    </row>
    <row r="1507">
      <c r="A1507" s="49" t="n">
        <v>46007</v>
      </c>
      <c r="B1507" t="inlineStr">
        <is>
          <t>Sonya Mendoza</t>
        </is>
      </c>
      <c r="C1507" s="11" t="n">
        <v>7673.67</v>
      </c>
      <c r="D1507" t="n">
        <v>2000</v>
      </c>
      <c r="E1507" t="inlineStr">
        <is>
          <t>Accounts Payable (A/P)</t>
        </is>
      </c>
      <c r="F1507" t="inlineStr">
        <is>
          <t>BillPayment</t>
        </is>
      </c>
      <c r="G1507" t="inlineStr">
        <is>
          <t>DD</t>
        </is>
      </c>
      <c r="M1507" t="inlineStr">
        <is>
          <t>https://qbo.intuit.com/app/billpayment?txnId=675</t>
        </is>
      </c>
    </row>
    <row r="1508">
      <c r="A1508" s="49" t="n">
        <v>46007</v>
      </c>
      <c r="B1508" t="inlineStr">
        <is>
          <t>Sonya Mendoza</t>
        </is>
      </c>
      <c r="C1508" s="11" t="n">
        <v>-7673.67</v>
      </c>
      <c r="D1508" t="n">
        <v>1010</v>
      </c>
      <c r="E1508" t="inlineStr">
        <is>
          <t>LOOP TV Main Checking (5210) - 1</t>
        </is>
      </c>
      <c r="F1508" t="inlineStr">
        <is>
          <t>BillPayment</t>
        </is>
      </c>
      <c r="G1508" t="inlineStr">
        <is>
          <t>DD</t>
        </is>
      </c>
      <c r="M1508" t="inlineStr">
        <is>
          <t>https://qbo.intuit.com/app/billpayment?txnId=675</t>
        </is>
      </c>
    </row>
    <row r="1509">
      <c r="A1509" s="49" t="n">
        <v>46007</v>
      </c>
      <c r="B1509" t="inlineStr">
        <is>
          <t>MacWorks (Craig)</t>
        </is>
      </c>
      <c r="C1509" s="11" t="n">
        <v>12400</v>
      </c>
      <c r="D1509" t="n">
        <v>2000</v>
      </c>
      <c r="E1509" t="inlineStr">
        <is>
          <t>Accounts Payable (A/P)</t>
        </is>
      </c>
      <c r="F1509" t="inlineStr">
        <is>
          <t>BillPayment</t>
        </is>
      </c>
      <c r="G1509" t="inlineStr">
        <is>
          <t>DD</t>
        </is>
      </c>
      <c r="M1509" t="inlineStr">
        <is>
          <t>https://qbo.intuit.com/app/billpayment?txnId=678</t>
        </is>
      </c>
    </row>
    <row r="1510">
      <c r="A1510" s="49" t="n">
        <v>46007</v>
      </c>
      <c r="B1510" t="inlineStr">
        <is>
          <t>MacWorks (Craig)</t>
        </is>
      </c>
      <c r="C1510" s="11" t="n">
        <v>-12400</v>
      </c>
      <c r="D1510" t="n">
        <v>1010</v>
      </c>
      <c r="E1510" t="inlineStr">
        <is>
          <t>LOOP TV Main Checking (5210) - 1</t>
        </is>
      </c>
      <c r="F1510" t="inlineStr">
        <is>
          <t>BillPayment</t>
        </is>
      </c>
      <c r="G1510" t="inlineStr">
        <is>
          <t>DD</t>
        </is>
      </c>
      <c r="M1510" t="inlineStr">
        <is>
          <t>https://qbo.intuit.com/app/billpayment?txnId=678</t>
        </is>
      </c>
    </row>
    <row r="1511">
      <c r="A1511" s="49" t="n">
        <v>46007</v>
      </c>
      <c r="C1511" s="11" t="n">
        <v>630.27</v>
      </c>
      <c r="E1511" t="inlineStr">
        <is>
          <t>Adminstrative Expenses:General Office Expenses</t>
        </is>
      </c>
      <c r="F1511" t="inlineStr">
        <is>
          <t>Purchase</t>
        </is>
      </c>
      <c r="M1511" t="inlineStr">
        <is>
          <t>https://qbo.intuit.com/app/expense?txnId=835</t>
        </is>
      </c>
    </row>
    <row r="1512">
      <c r="A1512" s="49" t="n">
        <v>46007</v>
      </c>
      <c r="C1512" s="11" t="n">
        <v>-630.27</v>
      </c>
      <c r="D1512" t="n">
        <v>1010</v>
      </c>
      <c r="E1512" t="inlineStr">
        <is>
          <t>LOOP TV Main Checking (5210) - 1</t>
        </is>
      </c>
      <c r="F1512" t="inlineStr">
        <is>
          <t>Purchase</t>
        </is>
      </c>
      <c r="M1512" t="inlineStr">
        <is>
          <t>https://qbo.intuit.com/app/expense?txnId=835</t>
        </is>
      </c>
    </row>
    <row r="1513">
      <c r="A1513" s="49" t="n">
        <v>46007</v>
      </c>
      <c r="B1513" t="inlineStr">
        <is>
          <t>Daniel Heithoff</t>
        </is>
      </c>
      <c r="C1513" s="11" t="n">
        <v>2522.1</v>
      </c>
      <c r="D1513" t="n">
        <v>2000</v>
      </c>
      <c r="E1513" t="inlineStr">
        <is>
          <t>Accounts Payable (A/P)</t>
        </is>
      </c>
      <c r="F1513" t="inlineStr">
        <is>
          <t>BillPayment</t>
        </is>
      </c>
      <c r="G1513" t="inlineStr">
        <is>
          <t>DD</t>
        </is>
      </c>
      <c r="M1513" t="inlineStr">
        <is>
          <t>https://qbo.intuit.com/app/billpayment?txnId=688</t>
        </is>
      </c>
    </row>
    <row r="1514">
      <c r="A1514" s="49" t="n">
        <v>46007</v>
      </c>
      <c r="B1514" t="inlineStr">
        <is>
          <t>Daniel Heithoff</t>
        </is>
      </c>
      <c r="C1514" s="11" t="n">
        <v>-2522.1</v>
      </c>
      <c r="D1514" t="n">
        <v>1010</v>
      </c>
      <c r="E1514" t="inlineStr">
        <is>
          <t>LOOP TV Main Checking (5210) - 1</t>
        </is>
      </c>
      <c r="F1514" t="inlineStr">
        <is>
          <t>BillPayment</t>
        </is>
      </c>
      <c r="G1514" t="inlineStr">
        <is>
          <t>DD</t>
        </is>
      </c>
      <c r="M1514" t="inlineStr">
        <is>
          <t>https://qbo.intuit.com/app/billpayment?txnId=688</t>
        </is>
      </c>
    </row>
    <row r="1515">
      <c r="A1515" s="49" t="n">
        <v>46007</v>
      </c>
      <c r="B1515" t="inlineStr">
        <is>
          <t>Aftership</t>
        </is>
      </c>
      <c r="C1515" s="11" t="n">
        <v>60</v>
      </c>
      <c r="E1515" t="inlineStr">
        <is>
          <t>Adminstrative Expenses:Shipping &amp; Mailing Fees</t>
        </is>
      </c>
      <c r="F1515" t="inlineStr">
        <is>
          <t>Purchase</t>
        </is>
      </c>
      <c r="M1515" t="inlineStr">
        <is>
          <t>https://qbo.intuit.com/app/expense?txnId=834</t>
        </is>
      </c>
    </row>
    <row r="1516">
      <c r="A1516" s="49" t="n">
        <v>46007</v>
      </c>
      <c r="B1516" t="inlineStr">
        <is>
          <t>Aftership</t>
        </is>
      </c>
      <c r="C1516" s="11" t="n">
        <v>-60</v>
      </c>
      <c r="D1516" t="n">
        <v>1010</v>
      </c>
      <c r="E1516" t="inlineStr">
        <is>
          <t>LOOP TV Main Checking (5210) - 1</t>
        </is>
      </c>
      <c r="F1516" t="inlineStr">
        <is>
          <t>Purchase</t>
        </is>
      </c>
      <c r="M1516" t="inlineStr">
        <is>
          <t>https://qbo.intuit.com/app/expense?txnId=834</t>
        </is>
      </c>
    </row>
    <row r="1517">
      <c r="A1517" s="49" t="n">
        <v>46007</v>
      </c>
      <c r="B1517" t="inlineStr">
        <is>
          <t>Erik Chillman</t>
        </is>
      </c>
      <c r="C1517" s="11" t="n">
        <v>5932.46</v>
      </c>
      <c r="D1517" t="n">
        <v>2000</v>
      </c>
      <c r="E1517" t="inlineStr">
        <is>
          <t>Accounts Payable (A/P)</t>
        </is>
      </c>
      <c r="F1517" t="inlineStr">
        <is>
          <t>BillPayment</t>
        </is>
      </c>
      <c r="G1517" t="inlineStr">
        <is>
          <t>DD</t>
        </is>
      </c>
      <c r="M1517" t="inlineStr">
        <is>
          <t>https://qbo.intuit.com/app/billpayment?txnId=674</t>
        </is>
      </c>
    </row>
    <row r="1518">
      <c r="A1518" s="49" t="n">
        <v>46007</v>
      </c>
      <c r="B1518" t="inlineStr">
        <is>
          <t>Erik Chillman</t>
        </is>
      </c>
      <c r="C1518" s="11" t="n">
        <v>-5932.46</v>
      </c>
      <c r="D1518" t="n">
        <v>1010</v>
      </c>
      <c r="E1518" t="inlineStr">
        <is>
          <t>LOOP TV Main Checking (5210) - 1</t>
        </is>
      </c>
      <c r="F1518" t="inlineStr">
        <is>
          <t>BillPayment</t>
        </is>
      </c>
      <c r="G1518" t="inlineStr">
        <is>
          <t>DD</t>
        </is>
      </c>
      <c r="M1518" t="inlineStr">
        <is>
          <t>https://qbo.intuit.com/app/billpayment?txnId=674</t>
        </is>
      </c>
    </row>
    <row r="1519">
      <c r="A1519" s="49" t="n">
        <v>46006</v>
      </c>
      <c r="B1519" t="inlineStr">
        <is>
          <t>Dalibor Franjkic</t>
        </is>
      </c>
      <c r="C1519" s="11" t="n">
        <v>-2000</v>
      </c>
      <c r="D1519" t="n">
        <v>2000</v>
      </c>
      <c r="E1519" t="inlineStr">
        <is>
          <t>Accounts Payable (A/P)</t>
        </is>
      </c>
      <c r="F1519" t="inlineStr">
        <is>
          <t>Bill</t>
        </is>
      </c>
      <c r="M1519" t="inlineStr">
        <is>
          <t>https://qbo.intuit.com/app/bill?txnId=672</t>
        </is>
      </c>
    </row>
    <row r="1520">
      <c r="A1520" s="49" t="n">
        <v>46006</v>
      </c>
      <c r="B1520" t="inlineStr">
        <is>
          <t>Dalibor Franjkic</t>
        </is>
      </c>
      <c r="C1520" s="11" t="n">
        <v>2000</v>
      </c>
      <c r="E1520" t="inlineStr">
        <is>
          <t>Legal and Professional Services:Consulting Expenses</t>
        </is>
      </c>
      <c r="F1520" t="inlineStr">
        <is>
          <t>Bill</t>
        </is>
      </c>
      <c r="M1520" t="inlineStr">
        <is>
          <t>https://qbo.intuit.com/app/bill?txnId=672</t>
        </is>
      </c>
    </row>
    <row r="1521">
      <c r="A1521" s="49" t="n">
        <v>46006</v>
      </c>
      <c r="B1521" t="inlineStr">
        <is>
          <t>Interactive Advertising Bureau, Inc.</t>
        </is>
      </c>
      <c r="C1521" s="11" t="n">
        <v>12000</v>
      </c>
      <c r="D1521" t="n">
        <v>2000</v>
      </c>
      <c r="E1521" t="inlineStr">
        <is>
          <t>Accounts Payable (A/P)</t>
        </is>
      </c>
      <c r="F1521" t="inlineStr">
        <is>
          <t>BillPayment</t>
        </is>
      </c>
      <c r="M1521" t="inlineStr">
        <is>
          <t>https://qbo.intuit.com/app/billpayment?txnId=1300000045</t>
        </is>
      </c>
    </row>
    <row r="1522">
      <c r="A1522" s="49" t="n">
        <v>46006</v>
      </c>
      <c r="B1522" t="inlineStr">
        <is>
          <t>Interactive Advertising Bureau, Inc.</t>
        </is>
      </c>
      <c r="C1522" s="11" t="n">
        <v>-12000</v>
      </c>
      <c r="D1522" t="n">
        <v>1010</v>
      </c>
      <c r="E1522" t="inlineStr">
        <is>
          <t>LOOP TV Main Checking (5210) - 1</t>
        </is>
      </c>
      <c r="F1522" t="inlineStr">
        <is>
          <t>BillPayment</t>
        </is>
      </c>
      <c r="M1522" t="inlineStr">
        <is>
          <t>https://qbo.intuit.com/app/billpayment?txnId=1300000045</t>
        </is>
      </c>
    </row>
    <row r="1523">
      <c r="A1523" s="49" t="n">
        <v>46006</v>
      </c>
      <c r="B1523" t="inlineStr">
        <is>
          <t>Atom Tickets</t>
        </is>
      </c>
      <c r="C1523" s="11" t="n">
        <v>-1100</v>
      </c>
      <c r="D1523" t="n">
        <v>1100</v>
      </c>
      <c r="E1523" t="inlineStr">
        <is>
          <t>Accounts Receivable (A/R)</t>
        </is>
      </c>
      <c r="F1523" t="inlineStr">
        <is>
          <t>Payment</t>
        </is>
      </c>
      <c r="M1523" t="inlineStr">
        <is>
          <t>https://qbo.intuit.com/app/recvpayment?txnId=707</t>
        </is>
      </c>
    </row>
    <row r="1524">
      <c r="A1524" s="49" t="n">
        <v>46006</v>
      </c>
      <c r="B1524" t="inlineStr">
        <is>
          <t>Atom Tickets</t>
        </is>
      </c>
      <c r="C1524" s="11" t="n">
        <v>1100</v>
      </c>
      <c r="D1524" t="n">
        <v>1010</v>
      </c>
      <c r="E1524" t="inlineStr">
        <is>
          <t>LOOP TV Main Checking (5210) - 1</t>
        </is>
      </c>
      <c r="F1524" t="inlineStr">
        <is>
          <t>Payment</t>
        </is>
      </c>
      <c r="M1524" t="inlineStr">
        <is>
          <t>https://qbo.intuit.com/app/recvpayment?txnId=707</t>
        </is>
      </c>
    </row>
    <row r="1525">
      <c r="A1525" s="49" t="n">
        <v>46006</v>
      </c>
      <c r="B1525" t="inlineStr">
        <is>
          <t>Figma</t>
        </is>
      </c>
      <c r="C1525" s="11" t="n">
        <v>46.67</v>
      </c>
      <c r="D1525" t="n">
        <v>6320</v>
      </c>
      <c r="E1525" t="inlineStr">
        <is>
          <t>Web &amp; Digital Expenses:Software &amp; Apps</t>
        </is>
      </c>
      <c r="F1525" t="inlineStr">
        <is>
          <t>Purchase</t>
        </is>
      </c>
      <c r="M1525" t="inlineStr">
        <is>
          <t>https://qbo.intuit.com/app/expense?txnId=833</t>
        </is>
      </c>
    </row>
    <row r="1526">
      <c r="A1526" s="49" t="n">
        <v>46006</v>
      </c>
      <c r="B1526" t="inlineStr">
        <is>
          <t>Figma</t>
        </is>
      </c>
      <c r="C1526" s="11" t="n">
        <v>-46.67</v>
      </c>
      <c r="D1526" t="n">
        <v>1010</v>
      </c>
      <c r="E1526" t="inlineStr">
        <is>
          <t>LOOP TV Main Checking (5210) - 1</t>
        </is>
      </c>
      <c r="F1526" t="inlineStr">
        <is>
          <t>Purchase</t>
        </is>
      </c>
      <c r="M1526" t="inlineStr">
        <is>
          <t>https://qbo.intuit.com/app/expense?txnId=833</t>
        </is>
      </c>
    </row>
    <row r="1527">
      <c r="A1527" s="49" t="n">
        <v>46006</v>
      </c>
      <c r="B1527" t="inlineStr">
        <is>
          <t>Aftership</t>
        </is>
      </c>
      <c r="C1527" s="11" t="n">
        <v>119</v>
      </c>
      <c r="E1527" t="inlineStr">
        <is>
          <t>Adminstrative Expenses:Shipping &amp; Mailing Fees</t>
        </is>
      </c>
      <c r="F1527" t="inlineStr">
        <is>
          <t>Purchase</t>
        </is>
      </c>
      <c r="M1527" t="inlineStr">
        <is>
          <t>https://qbo.intuit.com/app/expense?txnId=832</t>
        </is>
      </c>
    </row>
    <row r="1528">
      <c r="A1528" s="49" t="n">
        <v>46006</v>
      </c>
      <c r="B1528" t="inlineStr">
        <is>
          <t>Aftership</t>
        </is>
      </c>
      <c r="C1528" s="11" t="n">
        <v>-119</v>
      </c>
      <c r="D1528" t="n">
        <v>1010</v>
      </c>
      <c r="E1528" t="inlineStr">
        <is>
          <t>LOOP TV Main Checking (5210) - 1</t>
        </is>
      </c>
      <c r="F1528" t="inlineStr">
        <is>
          <t>Purchase</t>
        </is>
      </c>
      <c r="M1528" t="inlineStr">
        <is>
          <t>https://qbo.intuit.com/app/expense?txnId=832</t>
        </is>
      </c>
    </row>
    <row r="1529">
      <c r="A1529" s="49" t="n">
        <v>46006</v>
      </c>
      <c r="B1529" t="inlineStr">
        <is>
          <t>Raja Patel (deleted)</t>
        </is>
      </c>
      <c r="C1529" s="11" t="n">
        <v>-3125</v>
      </c>
      <c r="D1529" t="n">
        <v>2000</v>
      </c>
      <c r="E1529" t="inlineStr">
        <is>
          <t>Accounts Payable (A/P)</t>
        </is>
      </c>
      <c r="F1529" t="inlineStr">
        <is>
          <t>Bill</t>
        </is>
      </c>
      <c r="G1529" t="inlineStr">
        <is>
          <t>RKPLoop12152025</t>
        </is>
      </c>
      <c r="M1529" t="inlineStr">
        <is>
          <t>https://qbo.intuit.com/app/bill?txnId=689</t>
        </is>
      </c>
    </row>
    <row r="1530">
      <c r="A1530" s="49" t="n">
        <v>46006</v>
      </c>
      <c r="B1530" t="inlineStr">
        <is>
          <t>Raja Patel (deleted)</t>
        </is>
      </c>
      <c r="C1530" s="11" t="n">
        <v>3125</v>
      </c>
      <c r="E1530" t="inlineStr">
        <is>
          <t>Legal and Professional Services:Consulting Expenses</t>
        </is>
      </c>
      <c r="F1530" t="inlineStr">
        <is>
          <t>Bill</t>
        </is>
      </c>
      <c r="G1530" t="inlineStr">
        <is>
          <t>RKPLoop12152025</t>
        </is>
      </c>
      <c r="M1530" t="inlineStr">
        <is>
          <t>https://qbo.intuit.com/app/bill?txnId=689</t>
        </is>
      </c>
    </row>
    <row r="1531">
      <c r="A1531" s="49" t="n">
        <v>46006</v>
      </c>
      <c r="B1531" t="inlineStr">
        <is>
          <t>Slack</t>
        </is>
      </c>
      <c r="C1531" s="11" t="n">
        <v>284.67</v>
      </c>
      <c r="D1531" t="n">
        <v>6320</v>
      </c>
      <c r="E1531" t="inlineStr">
        <is>
          <t>Web &amp; Digital Expenses:Software &amp; Apps</t>
        </is>
      </c>
      <c r="F1531" t="inlineStr">
        <is>
          <t>Purchase</t>
        </is>
      </c>
      <c r="M1531" t="inlineStr">
        <is>
          <t>https://qbo.intuit.com/app/expense?txnId=816</t>
        </is>
      </c>
    </row>
    <row r="1532">
      <c r="A1532" s="49" t="n">
        <v>46006</v>
      </c>
      <c r="B1532" t="inlineStr">
        <is>
          <t>Slack</t>
        </is>
      </c>
      <c r="C1532" s="11" t="n">
        <v>-284.67</v>
      </c>
      <c r="D1532" t="n">
        <v>1010</v>
      </c>
      <c r="E1532" t="inlineStr">
        <is>
          <t>LOOP TV Main Checking (5210) - 1</t>
        </is>
      </c>
      <c r="F1532" t="inlineStr">
        <is>
          <t>Purchase</t>
        </is>
      </c>
      <c r="M1532" t="inlineStr">
        <is>
          <t>https://qbo.intuit.com/app/expense?txnId=816</t>
        </is>
      </c>
    </row>
    <row r="1533">
      <c r="A1533" s="49" t="n">
        <v>46006</v>
      </c>
      <c r="B1533" t="inlineStr">
        <is>
          <t>MacWorks (Craig)</t>
        </is>
      </c>
      <c r="C1533" s="11" t="n">
        <v>-12400</v>
      </c>
      <c r="D1533" t="n">
        <v>2000</v>
      </c>
      <c r="E1533" t="inlineStr">
        <is>
          <t>Accounts Payable (A/P)</t>
        </is>
      </c>
      <c r="F1533" t="inlineStr">
        <is>
          <t>Bill</t>
        </is>
      </c>
      <c r="G1533" t="inlineStr">
        <is>
          <t>111</t>
        </is>
      </c>
      <c r="M1533" t="inlineStr">
        <is>
          <t>https://qbo.intuit.com/app/bill?txnId=654</t>
        </is>
      </c>
    </row>
    <row r="1534">
      <c r="A1534" s="49" t="n">
        <v>46006</v>
      </c>
      <c r="B1534" t="inlineStr">
        <is>
          <t>MacWorks (Craig)</t>
        </is>
      </c>
      <c r="C1534" s="11" t="n">
        <v>12400</v>
      </c>
      <c r="E1534" t="inlineStr">
        <is>
          <t>Legal and Professional Services:Consulting Expenses</t>
        </is>
      </c>
      <c r="F1534" t="inlineStr">
        <is>
          <t>Bill</t>
        </is>
      </c>
      <c r="G1534" t="inlineStr">
        <is>
          <t>111</t>
        </is>
      </c>
      <c r="M1534" t="inlineStr">
        <is>
          <t>https://qbo.intuit.com/app/bill?txnId=654</t>
        </is>
      </c>
    </row>
    <row r="1535">
      <c r="A1535" s="49" t="n">
        <v>46006</v>
      </c>
      <c r="B1535" t="inlineStr">
        <is>
          <t>Marko Turkalj</t>
        </is>
      </c>
      <c r="C1535" s="11" t="n">
        <v>-2125</v>
      </c>
      <c r="D1535" t="n">
        <v>2000</v>
      </c>
      <c r="E1535" t="inlineStr">
        <is>
          <t>Accounts Payable (A/P)</t>
        </is>
      </c>
      <c r="F1535" t="inlineStr">
        <is>
          <t>Bill</t>
        </is>
      </c>
      <c r="G1535" t="inlineStr">
        <is>
          <t>MARKO-Dec153125</t>
        </is>
      </c>
      <c r="M1535" t="inlineStr">
        <is>
          <t>https://qbo.intuit.com/app/bill?txnId=747</t>
        </is>
      </c>
    </row>
    <row r="1536">
      <c r="A1536" s="49" t="n">
        <v>46006</v>
      </c>
      <c r="B1536" t="inlineStr">
        <is>
          <t>Marko Turkalj</t>
        </is>
      </c>
      <c r="C1536" s="11" t="n">
        <v>2125</v>
      </c>
      <c r="E1536" t="inlineStr">
        <is>
          <t>Legal and Professional Services:Consulting Expenses</t>
        </is>
      </c>
      <c r="F1536" t="inlineStr">
        <is>
          <t>Bill</t>
        </is>
      </c>
      <c r="G1536" t="inlineStr">
        <is>
          <t>MARKO-Dec153125</t>
        </is>
      </c>
      <c r="M1536" t="inlineStr">
        <is>
          <t>https://qbo.intuit.com/app/bill?txnId=747</t>
        </is>
      </c>
    </row>
    <row r="1537">
      <c r="A1537" s="49" t="n">
        <v>46006</v>
      </c>
      <c r="B1537" t="inlineStr">
        <is>
          <t>Marko Turkalj</t>
        </is>
      </c>
      <c r="C1537" s="11" t="n">
        <v>-2125</v>
      </c>
      <c r="D1537" t="n">
        <v>2000</v>
      </c>
      <c r="E1537" t="inlineStr">
        <is>
          <t>Accounts Payable (A/P)</t>
        </is>
      </c>
      <c r="F1537" t="inlineStr">
        <is>
          <t>Bill</t>
        </is>
      </c>
      <c r="G1537" t="inlineStr">
        <is>
          <t>MARKO-DEC2025-1-15</t>
        </is>
      </c>
      <c r="M1537" t="inlineStr">
        <is>
          <t>https://qbo.intuit.com/app/bill?txnId=670</t>
        </is>
      </c>
    </row>
    <row r="1538">
      <c r="A1538" s="49" t="n">
        <v>46006</v>
      </c>
      <c r="B1538" t="inlineStr">
        <is>
          <t>Marko Turkalj</t>
        </is>
      </c>
      <c r="C1538" s="11" t="n">
        <v>2125</v>
      </c>
      <c r="E1538" t="inlineStr">
        <is>
          <t>Legal and Professional Services:Consulting Expenses</t>
        </is>
      </c>
      <c r="F1538" t="inlineStr">
        <is>
          <t>Bill</t>
        </is>
      </c>
      <c r="G1538" t="inlineStr">
        <is>
          <t>MARKO-DEC2025-1-15</t>
        </is>
      </c>
      <c r="M1538" t="inlineStr">
        <is>
          <t>https://qbo.intuit.com/app/bill?txnId=670</t>
        </is>
      </c>
    </row>
    <row r="1539">
      <c r="A1539" s="49" t="n">
        <v>46006</v>
      </c>
      <c r="B1539" t="inlineStr">
        <is>
          <t>Blue Shield of California</t>
        </is>
      </c>
      <c r="C1539" s="11" t="n">
        <v>-15898.14</v>
      </c>
      <c r="D1539" t="n">
        <v>2000</v>
      </c>
      <c r="E1539" t="inlineStr">
        <is>
          <t>Accounts Payable (A/P)</t>
        </is>
      </c>
      <c r="F1539" t="inlineStr">
        <is>
          <t>Bill</t>
        </is>
      </c>
      <c r="G1539" t="inlineStr">
        <is>
          <t>253490043551</t>
        </is>
      </c>
      <c r="M1539" t="inlineStr">
        <is>
          <t>https://qbo.intuit.com/app/bill?txnId=817</t>
        </is>
      </c>
    </row>
    <row r="1540">
      <c r="A1540" s="49" t="n">
        <v>46006</v>
      </c>
      <c r="B1540" t="inlineStr">
        <is>
          <t>Blue Shield of California</t>
        </is>
      </c>
      <c r="C1540" s="11" t="n">
        <v>15898.14</v>
      </c>
      <c r="D1540" t="n">
        <v>6092</v>
      </c>
      <c r="E1540" t="inlineStr">
        <is>
          <t>Contractor Reimbursement Expense:Contractor Benefits</t>
        </is>
      </c>
      <c r="F1540" t="inlineStr">
        <is>
          <t>Bill</t>
        </is>
      </c>
      <c r="G1540" t="inlineStr">
        <is>
          <t>253490043551</t>
        </is>
      </c>
      <c r="M1540" t="inlineStr">
        <is>
          <t>https://qbo.intuit.com/app/bill?txnId=817</t>
        </is>
      </c>
    </row>
    <row r="1541">
      <c r="A1541" s="49" t="n">
        <v>46006</v>
      </c>
      <c r="B1541" t="inlineStr">
        <is>
          <t>Raja Patel (deleted)</t>
        </is>
      </c>
      <c r="C1541" s="11" t="n">
        <v>-3125</v>
      </c>
      <c r="D1541" t="n">
        <v>2000</v>
      </c>
      <c r="E1541" t="inlineStr">
        <is>
          <t>Accounts Payable (A/P)</t>
        </is>
      </c>
      <c r="F1541" t="inlineStr">
        <is>
          <t>Bill</t>
        </is>
      </c>
      <c r="G1541" t="inlineStr">
        <is>
          <t>RKPLoop12152025</t>
        </is>
      </c>
      <c r="M1541" t="inlineStr">
        <is>
          <t>https://qbo.intuit.com/app/bill?txnId=704</t>
        </is>
      </c>
    </row>
    <row r="1542">
      <c r="A1542" s="49" t="n">
        <v>46006</v>
      </c>
      <c r="B1542" t="inlineStr">
        <is>
          <t>Raja Patel (deleted)</t>
        </is>
      </c>
      <c r="C1542" s="11" t="n">
        <v>3125</v>
      </c>
      <c r="E1542" t="inlineStr">
        <is>
          <t>Legal and Professional Services:Consulting Expenses</t>
        </is>
      </c>
      <c r="F1542" t="inlineStr">
        <is>
          <t>Bill</t>
        </is>
      </c>
      <c r="G1542" t="inlineStr">
        <is>
          <t>RKPLoop12152025</t>
        </is>
      </c>
      <c r="M1542" t="inlineStr">
        <is>
          <t>https://qbo.intuit.com/app/bill?txnId=704</t>
        </is>
      </c>
    </row>
    <row r="1543">
      <c r="A1543" s="49" t="n">
        <v>46006</v>
      </c>
      <c r="B1543" t="inlineStr">
        <is>
          <t>Dalibor Franjkic</t>
        </is>
      </c>
      <c r="C1543" s="11" t="n">
        <v>2000</v>
      </c>
      <c r="D1543" t="n">
        <v>2000</v>
      </c>
      <c r="E1543" t="inlineStr">
        <is>
          <t>Accounts Payable (A/P)</t>
        </is>
      </c>
      <c r="F1543" t="inlineStr">
        <is>
          <t>BillPayment</t>
        </is>
      </c>
      <c r="M1543" t="inlineStr">
        <is>
          <t>https://qbo.intuit.com/app/billpayment?txnId=1300000046</t>
        </is>
      </c>
    </row>
    <row r="1544">
      <c r="A1544" s="49" t="n">
        <v>46006</v>
      </c>
      <c r="B1544" t="inlineStr">
        <is>
          <t>Dalibor Franjkic</t>
        </is>
      </c>
      <c r="C1544" s="11" t="n">
        <v>-2000</v>
      </c>
      <c r="D1544" t="n">
        <v>1010</v>
      </c>
      <c r="E1544" t="inlineStr">
        <is>
          <t>LOOP TV Main Checking (5210) - 1</t>
        </is>
      </c>
      <c r="F1544" t="inlineStr">
        <is>
          <t>BillPayment</t>
        </is>
      </c>
      <c r="M1544" t="inlineStr">
        <is>
          <t>https://qbo.intuit.com/app/billpayment?txnId=1300000046</t>
        </is>
      </c>
    </row>
    <row r="1545">
      <c r="A1545" s="49" t="n">
        <v>46006</v>
      </c>
      <c r="C1545" s="11" t="n">
        <v>-27699.47</v>
      </c>
      <c r="E1545" t="inlineStr">
        <is>
          <t>Proceeds From Prior Company</t>
        </is>
      </c>
      <c r="F1545" t="inlineStr">
        <is>
          <t>Deposit</t>
        </is>
      </c>
      <c r="M1545" t="inlineStr">
        <is>
          <t>https://qbo.intuit.com/app/deposit?txnId=732</t>
        </is>
      </c>
    </row>
    <row r="1546">
      <c r="A1546" s="49" t="n">
        <v>46006</v>
      </c>
      <c r="C1546" s="11" t="n">
        <v>27699.47</v>
      </c>
      <c r="D1546" t="n">
        <v>1010</v>
      </c>
      <c r="E1546" t="inlineStr">
        <is>
          <t>LOOP TV Main Checking (5210) - 1</t>
        </is>
      </c>
      <c r="F1546" t="inlineStr">
        <is>
          <t>Deposit</t>
        </is>
      </c>
      <c r="M1546" t="inlineStr">
        <is>
          <t>https://qbo.intuit.com/app/deposit?txnId=732</t>
        </is>
      </c>
    </row>
    <row r="1547">
      <c r="A1547" s="49" t="n">
        <v>46006</v>
      </c>
      <c r="B1547" t="inlineStr">
        <is>
          <t>Grace Tark</t>
        </is>
      </c>
      <c r="C1547" s="11" t="n">
        <v>-5317.03</v>
      </c>
      <c r="D1547" t="n">
        <v>2000</v>
      </c>
      <c r="E1547" t="inlineStr">
        <is>
          <t>Accounts Payable (A/P)</t>
        </is>
      </c>
      <c r="F1547" t="inlineStr">
        <is>
          <t>Bill</t>
        </is>
      </c>
      <c r="G1547" t="inlineStr">
        <is>
          <t>005GT</t>
        </is>
      </c>
      <c r="M1547" t="inlineStr">
        <is>
          <t>https://qbo.intuit.com/app/bill?txnId=646</t>
        </is>
      </c>
    </row>
    <row r="1548">
      <c r="A1548" s="49" t="n">
        <v>46006</v>
      </c>
      <c r="B1548" t="inlineStr">
        <is>
          <t>Grace Tark</t>
        </is>
      </c>
      <c r="C1548" s="11" t="n">
        <v>5416.67</v>
      </c>
      <c r="E1548" t="inlineStr">
        <is>
          <t>Legal and Professional Services:Consulting Expenses</t>
        </is>
      </c>
      <c r="F1548" t="inlineStr">
        <is>
          <t>Bill</t>
        </is>
      </c>
      <c r="G1548" t="inlineStr">
        <is>
          <t>005GT</t>
        </is>
      </c>
      <c r="M1548" t="inlineStr">
        <is>
          <t>https://qbo.intuit.com/app/bill?txnId=646</t>
        </is>
      </c>
    </row>
    <row r="1549">
      <c r="A1549" s="49" t="n">
        <v>46006</v>
      </c>
      <c r="B1549" t="inlineStr">
        <is>
          <t>Grace Tark</t>
        </is>
      </c>
      <c r="C1549" s="11" t="n">
        <v>-99.64</v>
      </c>
      <c r="D1549" t="n">
        <v>6092</v>
      </c>
      <c r="E1549" t="inlineStr">
        <is>
          <t>Contractor Reimbursement Expense:Contractor Benefits</t>
        </is>
      </c>
      <c r="F1549" t="inlineStr">
        <is>
          <t>Bill</t>
        </is>
      </c>
      <c r="G1549" t="inlineStr">
        <is>
          <t>005GT</t>
        </is>
      </c>
      <c r="M1549" t="inlineStr">
        <is>
          <t>https://qbo.intuit.com/app/bill?txnId=646</t>
        </is>
      </c>
    </row>
    <row r="1550">
      <c r="A1550" s="49" t="n">
        <v>46006</v>
      </c>
      <c r="B1550" t="inlineStr">
        <is>
          <t>Marko Turkalj</t>
        </is>
      </c>
      <c r="C1550" s="11" t="n">
        <v>2125</v>
      </c>
      <c r="D1550" t="n">
        <v>2000</v>
      </c>
      <c r="E1550" t="inlineStr">
        <is>
          <t>Accounts Payable (A/P)</t>
        </is>
      </c>
      <c r="F1550" t="inlineStr">
        <is>
          <t>BillPayment</t>
        </is>
      </c>
      <c r="M1550" t="inlineStr">
        <is>
          <t>https://qbo.intuit.com/app/billpayment?txnId=1300000047</t>
        </is>
      </c>
    </row>
    <row r="1551">
      <c r="A1551" s="49" t="n">
        <v>46006</v>
      </c>
      <c r="B1551" t="inlineStr">
        <is>
          <t>Marko Turkalj</t>
        </is>
      </c>
      <c r="C1551" s="11" t="n">
        <v>-2125</v>
      </c>
      <c r="D1551" t="n">
        <v>1010</v>
      </c>
      <c r="E1551" t="inlineStr">
        <is>
          <t>LOOP TV Main Checking (5210) - 1</t>
        </is>
      </c>
      <c r="F1551" t="inlineStr">
        <is>
          <t>BillPayment</t>
        </is>
      </c>
      <c r="M1551" t="inlineStr">
        <is>
          <t>https://qbo.intuit.com/app/billpayment?txnId=1300000047</t>
        </is>
      </c>
    </row>
    <row r="1552">
      <c r="A1552" s="49" t="n">
        <v>46004</v>
      </c>
      <c r="B1552" t="inlineStr">
        <is>
          <t>David Max Rose</t>
        </is>
      </c>
      <c r="C1552" s="11" t="n">
        <v>-6225.35</v>
      </c>
      <c r="D1552" t="n">
        <v>2000</v>
      </c>
      <c r="E1552" t="inlineStr">
        <is>
          <t>Accounts Payable (A/P)</t>
        </is>
      </c>
      <c r="F1552" t="inlineStr">
        <is>
          <t>Bill</t>
        </is>
      </c>
      <c r="G1552" t="inlineStr">
        <is>
          <t>4</t>
        </is>
      </c>
      <c r="M1552" t="inlineStr">
        <is>
          <t>https://qbo.intuit.com/app/bill?txnId=695</t>
        </is>
      </c>
    </row>
    <row r="1553">
      <c r="A1553" s="49" t="n">
        <v>46004</v>
      </c>
      <c r="B1553" t="inlineStr">
        <is>
          <t>David Max Rose</t>
        </is>
      </c>
      <c r="C1553" s="11" t="n">
        <v>6375</v>
      </c>
      <c r="E1553" t="inlineStr">
        <is>
          <t>Legal and Professional Services:Consulting Expenses</t>
        </is>
      </c>
      <c r="F1553" t="inlineStr">
        <is>
          <t>Bill</t>
        </is>
      </c>
      <c r="G1553" t="inlineStr">
        <is>
          <t>4</t>
        </is>
      </c>
      <c r="M1553" t="inlineStr">
        <is>
          <t>https://qbo.intuit.com/app/bill?txnId=695</t>
        </is>
      </c>
    </row>
    <row r="1554">
      <c r="A1554" s="49" t="n">
        <v>46004</v>
      </c>
      <c r="B1554" t="inlineStr">
        <is>
          <t>David Max Rose</t>
        </is>
      </c>
      <c r="C1554" s="11" t="n">
        <v>-149.65</v>
      </c>
      <c r="D1554" t="n">
        <v>6092</v>
      </c>
      <c r="E1554" t="inlineStr">
        <is>
          <t>Contractor Reimbursement Expense:Contractor Benefits</t>
        </is>
      </c>
      <c r="F1554" t="inlineStr">
        <is>
          <t>Bill</t>
        </is>
      </c>
      <c r="G1554" t="inlineStr">
        <is>
          <t>4</t>
        </is>
      </c>
      <c r="M1554" t="inlineStr">
        <is>
          <t>https://qbo.intuit.com/app/bill?txnId=695</t>
        </is>
      </c>
    </row>
    <row r="1555">
      <c r="A1555" s="49" t="n">
        <v>46004</v>
      </c>
      <c r="B1555" t="inlineStr">
        <is>
          <t>Alexa Grillo</t>
        </is>
      </c>
      <c r="C1555" s="11" t="n">
        <v>-5356.63</v>
      </c>
      <c r="D1555" t="n">
        <v>2000</v>
      </c>
      <c r="E1555" t="inlineStr">
        <is>
          <t>Accounts Payable (A/P)</t>
        </is>
      </c>
      <c r="F1555" t="inlineStr">
        <is>
          <t>Bill</t>
        </is>
      </c>
      <c r="G1555" t="inlineStr">
        <is>
          <t>12.13.2025</t>
        </is>
      </c>
      <c r="M1555" t="inlineStr">
        <is>
          <t>https://qbo.intuit.com/app/bill?txnId=668</t>
        </is>
      </c>
    </row>
    <row r="1556">
      <c r="A1556" s="49" t="n">
        <v>46004</v>
      </c>
      <c r="B1556" t="inlineStr">
        <is>
          <t>Alexa Grillo</t>
        </is>
      </c>
      <c r="C1556" s="11" t="n">
        <v>5356.63</v>
      </c>
      <c r="E1556" t="inlineStr">
        <is>
          <t>Legal and Professional Services:Consulting Expenses</t>
        </is>
      </c>
      <c r="F1556" t="inlineStr">
        <is>
          <t>Bill</t>
        </is>
      </c>
      <c r="G1556" t="inlineStr">
        <is>
          <t>12.13.2025</t>
        </is>
      </c>
      <c r="M1556" t="inlineStr">
        <is>
          <t>https://qbo.intuit.com/app/bill?txnId=668</t>
        </is>
      </c>
    </row>
    <row r="1557">
      <c r="A1557" s="49" t="n">
        <v>46004</v>
      </c>
      <c r="B1557" t="inlineStr">
        <is>
          <t>Gabriel Morgan</t>
        </is>
      </c>
      <c r="C1557" s="11" t="n">
        <v>-2496.64</v>
      </c>
      <c r="D1557" t="n">
        <v>2000</v>
      </c>
      <c r="E1557" t="inlineStr">
        <is>
          <t>Accounts Payable (A/P)</t>
        </is>
      </c>
      <c r="F1557" t="inlineStr">
        <is>
          <t>Bill</t>
        </is>
      </c>
      <c r="G1557" t="inlineStr">
        <is>
          <t>GMORGAN004</t>
        </is>
      </c>
      <c r="M1557" t="inlineStr">
        <is>
          <t>https://qbo.intuit.com/app/bill?txnId=669</t>
        </is>
      </c>
    </row>
    <row r="1558">
      <c r="A1558" s="49" t="n">
        <v>46004</v>
      </c>
      <c r="B1558" t="inlineStr">
        <is>
          <t>Gabriel Morgan</t>
        </is>
      </c>
      <c r="C1558" s="11" t="n">
        <v>2583.34</v>
      </c>
      <c r="E1558" t="inlineStr">
        <is>
          <t>Legal and Professional Services:Consulting Expenses</t>
        </is>
      </c>
      <c r="F1558" t="inlineStr">
        <is>
          <t>Bill</t>
        </is>
      </c>
      <c r="G1558" t="inlineStr">
        <is>
          <t>GMORGAN004</t>
        </is>
      </c>
      <c r="M1558" t="inlineStr">
        <is>
          <t>https://qbo.intuit.com/app/bill?txnId=669</t>
        </is>
      </c>
    </row>
    <row r="1559">
      <c r="A1559" s="49" t="n">
        <v>46004</v>
      </c>
      <c r="B1559" t="inlineStr">
        <is>
          <t>Gabriel Morgan</t>
        </is>
      </c>
      <c r="C1559" s="11" t="n">
        <v>-86.7</v>
      </c>
      <c r="D1559" t="n">
        <v>6092</v>
      </c>
      <c r="E1559" t="inlineStr">
        <is>
          <t>Contractor Reimbursement Expense:Contractor Benefits</t>
        </is>
      </c>
      <c r="F1559" t="inlineStr">
        <is>
          <t>Bill</t>
        </is>
      </c>
      <c r="G1559" t="inlineStr">
        <is>
          <t>GMORGAN004</t>
        </is>
      </c>
      <c r="M1559" t="inlineStr">
        <is>
          <t>https://qbo.intuit.com/app/bill?txnId=669</t>
        </is>
      </c>
    </row>
    <row r="1560">
      <c r="A1560" s="49" t="n">
        <v>46004</v>
      </c>
      <c r="B1560" t="inlineStr">
        <is>
          <t>Adriatic Strategy Group LLC</t>
        </is>
      </c>
      <c r="C1560" s="11" t="n">
        <v>-12400</v>
      </c>
      <c r="D1560" t="n">
        <v>2000</v>
      </c>
      <c r="E1560" t="inlineStr">
        <is>
          <t>Accounts Payable (A/P)</t>
        </is>
      </c>
      <c r="F1560" t="inlineStr">
        <is>
          <t>Bill</t>
        </is>
      </c>
      <c r="M1560" t="inlineStr">
        <is>
          <t>https://qbo.intuit.com/app/bill?txnId=666</t>
        </is>
      </c>
    </row>
    <row r="1561">
      <c r="A1561" s="49" t="n">
        <v>46004</v>
      </c>
      <c r="B1561" t="inlineStr">
        <is>
          <t>Adriatic Strategy Group LLC</t>
        </is>
      </c>
      <c r="C1561" s="11" t="n">
        <v>12400</v>
      </c>
      <c r="E1561" t="inlineStr">
        <is>
          <t>Legal and Professional Services:Consulting Expenses</t>
        </is>
      </c>
      <c r="F1561" t="inlineStr">
        <is>
          <t>Bill</t>
        </is>
      </c>
      <c r="M1561" t="inlineStr">
        <is>
          <t>https://qbo.intuit.com/app/bill?txnId=666</t>
        </is>
      </c>
    </row>
    <row r="1562">
      <c r="A1562" s="49" t="n">
        <v>46003</v>
      </c>
      <c r="B1562" t="inlineStr">
        <is>
          <t>J2 Bookkeeping LLC</t>
        </is>
      </c>
      <c r="C1562" s="11" t="n">
        <v>-1600</v>
      </c>
      <c r="D1562" t="n">
        <v>2000</v>
      </c>
      <c r="E1562" t="inlineStr">
        <is>
          <t>Accounts Payable (A/P)</t>
        </is>
      </c>
      <c r="F1562" t="inlineStr">
        <is>
          <t>Bill</t>
        </is>
      </c>
      <c r="G1562" t="inlineStr">
        <is>
          <t>Loop 1216312025</t>
        </is>
      </c>
      <c r="M1562" t="inlineStr">
        <is>
          <t>https://qbo.intuit.com/app/bill?txnId=657</t>
        </is>
      </c>
    </row>
    <row r="1563">
      <c r="A1563" s="49" t="n">
        <v>46003</v>
      </c>
      <c r="B1563" t="inlineStr">
        <is>
          <t>J2 Bookkeeping LLC</t>
        </is>
      </c>
      <c r="C1563" s="11" t="n">
        <v>1600</v>
      </c>
      <c r="E1563" t="inlineStr">
        <is>
          <t>Legal and Professional Services:Bookkeeping</t>
        </is>
      </c>
      <c r="F1563" t="inlineStr">
        <is>
          <t>Bill</t>
        </is>
      </c>
      <c r="G1563" t="inlineStr">
        <is>
          <t>Loop 1216312025</t>
        </is>
      </c>
      <c r="M1563" t="inlineStr">
        <is>
          <t>https://qbo.intuit.com/app/bill?txnId=657</t>
        </is>
      </c>
    </row>
    <row r="1564">
      <c r="A1564" s="49" t="n">
        <v>46003</v>
      </c>
      <c r="B1564" t="inlineStr">
        <is>
          <t>Mailchimp</t>
        </is>
      </c>
      <c r="C1564" s="11" t="n">
        <v>450</v>
      </c>
      <c r="E1564" t="inlineStr">
        <is>
          <t>Advertising:Digital Advertising</t>
        </is>
      </c>
      <c r="F1564" t="inlineStr">
        <is>
          <t>Purchase</t>
        </is>
      </c>
      <c r="M1564" t="inlineStr">
        <is>
          <t>https://qbo.intuit.com/app/expense?txnId=831</t>
        </is>
      </c>
    </row>
    <row r="1565">
      <c r="A1565" s="49" t="n">
        <v>46003</v>
      </c>
      <c r="B1565" t="inlineStr">
        <is>
          <t>Mailchimp</t>
        </is>
      </c>
      <c r="C1565" s="11" t="n">
        <v>-450</v>
      </c>
      <c r="D1565" t="n">
        <v>1010</v>
      </c>
      <c r="E1565" t="inlineStr">
        <is>
          <t>LOOP TV Main Checking (5210) - 1</t>
        </is>
      </c>
      <c r="F1565" t="inlineStr">
        <is>
          <t>Purchase</t>
        </is>
      </c>
      <c r="M1565" t="inlineStr">
        <is>
          <t>https://qbo.intuit.com/app/expense?txnId=831</t>
        </is>
      </c>
    </row>
    <row r="1566">
      <c r="A1566" s="49" t="n">
        <v>46003</v>
      </c>
      <c r="B1566" t="inlineStr">
        <is>
          <t>Erik Chillman</t>
        </is>
      </c>
      <c r="C1566" s="11" t="n">
        <v>-5932.46</v>
      </c>
      <c r="D1566" t="n">
        <v>2000</v>
      </c>
      <c r="E1566" t="inlineStr">
        <is>
          <t>Accounts Payable (A/P)</t>
        </is>
      </c>
      <c r="F1566" t="inlineStr">
        <is>
          <t>Bill</t>
        </is>
      </c>
      <c r="M1566" t="inlineStr">
        <is>
          <t>https://qbo.intuit.com/app/bill?txnId=658</t>
        </is>
      </c>
    </row>
    <row r="1567">
      <c r="A1567" s="49" t="n">
        <v>46003</v>
      </c>
      <c r="B1567" t="inlineStr">
        <is>
          <t>Erik Chillman</t>
        </is>
      </c>
      <c r="C1567" s="11" t="n">
        <v>6041.67</v>
      </c>
      <c r="E1567" t="inlineStr">
        <is>
          <t>Legal and Professional Services:Consulting Expenses</t>
        </is>
      </c>
      <c r="F1567" t="inlineStr">
        <is>
          <t>Bill</t>
        </is>
      </c>
      <c r="M1567" t="inlineStr">
        <is>
          <t>https://qbo.intuit.com/app/bill?txnId=658</t>
        </is>
      </c>
    </row>
    <row r="1568">
      <c r="A1568" s="49" t="n">
        <v>46003</v>
      </c>
      <c r="B1568" t="inlineStr">
        <is>
          <t>Erik Chillman</t>
        </is>
      </c>
      <c r="C1568" s="11" t="n">
        <v>-109.21</v>
      </c>
      <c r="D1568" t="n">
        <v>6092</v>
      </c>
      <c r="E1568" t="inlineStr">
        <is>
          <t>Contractor Reimbursement Expense:Contractor Benefits</t>
        </is>
      </c>
      <c r="F1568" t="inlineStr">
        <is>
          <t>Bill</t>
        </is>
      </c>
      <c r="M1568" t="inlineStr">
        <is>
          <t>https://qbo.intuit.com/app/bill?txnId=658</t>
        </is>
      </c>
    </row>
    <row r="1569">
      <c r="A1569" s="49" t="n">
        <v>46003</v>
      </c>
      <c r="B1569" t="inlineStr">
        <is>
          <t>Marriott San Diego - Altitude Sky Lounge</t>
        </is>
      </c>
      <c r="C1569" s="11" t="n">
        <v>-150</v>
      </c>
      <c r="D1569" t="n">
        <v>1100</v>
      </c>
      <c r="E1569" t="inlineStr">
        <is>
          <t>Accounts Receivable (A/R)</t>
        </is>
      </c>
      <c r="F1569" t="inlineStr">
        <is>
          <t>Payment</t>
        </is>
      </c>
      <c r="M1569" t="inlineStr">
        <is>
          <t>https://qbo.intuit.com/app/recvpayment?txnId=650</t>
        </is>
      </c>
    </row>
    <row r="1570">
      <c r="A1570" s="49" t="n">
        <v>46003</v>
      </c>
      <c r="B1570" t="inlineStr">
        <is>
          <t>Marriott San Diego - Altitude Sky Lounge</t>
        </is>
      </c>
      <c r="C1570" s="11" t="n">
        <v>150</v>
      </c>
      <c r="D1570" t="n">
        <v>1100</v>
      </c>
      <c r="E1570" t="inlineStr">
        <is>
          <t>Accounts Receivable (A/R)</t>
        </is>
      </c>
      <c r="F1570" t="inlineStr">
        <is>
          <t>Payment</t>
        </is>
      </c>
      <c r="M1570" t="inlineStr">
        <is>
          <t>https://qbo.intuit.com/app/recvpayment?txnId=650</t>
        </is>
      </c>
    </row>
    <row r="1571">
      <c r="A1571" s="49" t="n">
        <v>46003</v>
      </c>
      <c r="B1571" t="inlineStr">
        <is>
          <t>Marriott San Diego - Altitude Sky Lounge</t>
        </is>
      </c>
      <c r="C1571" s="11" t="n">
        <v>0</v>
      </c>
      <c r="F1571" t="inlineStr">
        <is>
          <t>Payment</t>
        </is>
      </c>
      <c r="M1571" t="inlineStr">
        <is>
          <t>https://qbo.intuit.com/app/recvpayment?txnId=650</t>
        </is>
      </c>
    </row>
    <row r="1572">
      <c r="A1572" s="49" t="n">
        <v>46003</v>
      </c>
      <c r="B1572" t="inlineStr">
        <is>
          <t>Marriott San Diego - Altitude Sky Lounge</t>
        </is>
      </c>
      <c r="C1572" s="11" t="n">
        <v>-150</v>
      </c>
      <c r="D1572" t="n">
        <v>1100</v>
      </c>
      <c r="E1572" t="inlineStr">
        <is>
          <t>Accounts Receivable (A/R)</t>
        </is>
      </c>
      <c r="F1572" t="inlineStr">
        <is>
          <t>Payment</t>
        </is>
      </c>
      <c r="M1572" t="inlineStr">
        <is>
          <t>https://qbo.intuit.com/app/recvpayment?txnId=652</t>
        </is>
      </c>
    </row>
    <row r="1573">
      <c r="A1573" s="49" t="n">
        <v>46003</v>
      </c>
      <c r="B1573" t="inlineStr">
        <is>
          <t>Marriott San Diego - Altitude Sky Lounge</t>
        </is>
      </c>
      <c r="C1573" s="11" t="n">
        <v>150</v>
      </c>
      <c r="D1573" t="n">
        <v>1100</v>
      </c>
      <c r="E1573" t="inlineStr">
        <is>
          <t>Accounts Receivable (A/R)</t>
        </is>
      </c>
      <c r="F1573" t="inlineStr">
        <is>
          <t>Payment</t>
        </is>
      </c>
      <c r="M1573" t="inlineStr">
        <is>
          <t>https://qbo.intuit.com/app/recvpayment?txnId=652</t>
        </is>
      </c>
    </row>
    <row r="1574">
      <c r="A1574" s="49" t="n">
        <v>46003</v>
      </c>
      <c r="B1574" t="inlineStr">
        <is>
          <t>Marriott San Diego - Altitude Sky Lounge</t>
        </is>
      </c>
      <c r="C1574" s="11" t="n">
        <v>0</v>
      </c>
      <c r="F1574" t="inlineStr">
        <is>
          <t>Payment</t>
        </is>
      </c>
      <c r="M1574" t="inlineStr">
        <is>
          <t>https://qbo.intuit.com/app/recvpayment?txnId=652</t>
        </is>
      </c>
    </row>
    <row r="1575">
      <c r="A1575" s="49" t="n">
        <v>46003</v>
      </c>
      <c r="B1575" t="inlineStr">
        <is>
          <t>Jason Whiteside</t>
        </is>
      </c>
      <c r="C1575" s="11" t="n">
        <v>-2800</v>
      </c>
      <c r="D1575" t="n">
        <v>2000</v>
      </c>
      <c r="E1575" t="inlineStr">
        <is>
          <t>Accounts Payable (A/P)</t>
        </is>
      </c>
      <c r="F1575" t="inlineStr">
        <is>
          <t>Bill</t>
        </is>
      </c>
      <c r="G1575" t="inlineStr">
        <is>
          <t>051512</t>
        </is>
      </c>
      <c r="M1575" t="inlineStr">
        <is>
          <t>https://qbo.intuit.com/app/bill?txnId=660</t>
        </is>
      </c>
    </row>
    <row r="1576">
      <c r="A1576" s="49" t="n">
        <v>46003</v>
      </c>
      <c r="B1576" t="inlineStr">
        <is>
          <t>Jason Whiteside</t>
        </is>
      </c>
      <c r="C1576" s="11" t="n">
        <v>2800</v>
      </c>
      <c r="E1576" t="inlineStr">
        <is>
          <t>Legal and Professional Services:Consulting Expenses</t>
        </is>
      </c>
      <c r="F1576" t="inlineStr">
        <is>
          <t>Bill</t>
        </is>
      </c>
      <c r="G1576" t="inlineStr">
        <is>
          <t>051512</t>
        </is>
      </c>
      <c r="M1576" t="inlineStr">
        <is>
          <t>https://qbo.intuit.com/app/bill?txnId=660</t>
        </is>
      </c>
    </row>
    <row r="1577">
      <c r="A1577" s="49" t="n">
        <v>46003</v>
      </c>
      <c r="B1577" t="inlineStr">
        <is>
          <t>Marriott San Diego - Altitude Sky Lounge</t>
        </is>
      </c>
      <c r="C1577" s="11" t="n">
        <v>150</v>
      </c>
      <c r="D1577" t="n">
        <v>4010</v>
      </c>
      <c r="E1577" t="inlineStr">
        <is>
          <t>Sales:SVOD Revenue</t>
        </is>
      </c>
      <c r="F1577" t="inlineStr">
        <is>
          <t>CreditMemo</t>
        </is>
      </c>
      <c r="G1577" t="inlineStr">
        <is>
          <t>INV112573</t>
        </is>
      </c>
      <c r="M1577" t="inlineStr">
        <is>
          <t>https://qbo.intuit.com/app/creditmemo?txnId=651</t>
        </is>
      </c>
    </row>
    <row r="1578">
      <c r="A1578" s="49" t="n">
        <v>46003</v>
      </c>
      <c r="B1578" t="inlineStr">
        <is>
          <t>Marriott San Diego - Altitude Sky Lounge</t>
        </is>
      </c>
      <c r="C1578" s="11" t="n">
        <v>-150</v>
      </c>
      <c r="D1578" t="n">
        <v>1100</v>
      </c>
      <c r="E1578" t="inlineStr">
        <is>
          <t>Accounts Receivable (A/R)</t>
        </is>
      </c>
      <c r="F1578" t="inlineStr">
        <is>
          <t>CreditMemo</t>
        </is>
      </c>
      <c r="G1578" t="inlineStr">
        <is>
          <t>INV112573</t>
        </is>
      </c>
      <c r="M1578" t="inlineStr">
        <is>
          <t>https://qbo.intuit.com/app/creditmemo?txnId=651</t>
        </is>
      </c>
    </row>
    <row r="1579">
      <c r="A1579" s="49" t="n">
        <v>46003</v>
      </c>
      <c r="B1579" t="inlineStr">
        <is>
          <t>Lacy Brunnette</t>
        </is>
      </c>
      <c r="C1579" s="11" t="n">
        <v>-4000</v>
      </c>
      <c r="D1579" t="n">
        <v>2000</v>
      </c>
      <c r="E1579" t="inlineStr">
        <is>
          <t>Accounts Payable (A/P)</t>
        </is>
      </c>
      <c r="F1579" t="inlineStr">
        <is>
          <t>Bill</t>
        </is>
      </c>
      <c r="G1579" t="inlineStr">
        <is>
          <t>0000419</t>
        </is>
      </c>
      <c r="M1579" t="inlineStr">
        <is>
          <t>https://qbo.intuit.com/app/bill?txnId=662</t>
        </is>
      </c>
    </row>
    <row r="1580">
      <c r="A1580" s="49" t="n">
        <v>46003</v>
      </c>
      <c r="B1580" t="inlineStr">
        <is>
          <t>Lacy Brunnette</t>
        </is>
      </c>
      <c r="C1580" s="11" t="n">
        <v>4000</v>
      </c>
      <c r="E1580" t="inlineStr">
        <is>
          <t>Legal and Professional Services:Consulting Expenses</t>
        </is>
      </c>
      <c r="F1580" t="inlineStr">
        <is>
          <t>Bill</t>
        </is>
      </c>
      <c r="G1580" t="inlineStr">
        <is>
          <t>0000419</t>
        </is>
      </c>
      <c r="M1580" t="inlineStr">
        <is>
          <t>https://qbo.intuit.com/app/bill?txnId=662</t>
        </is>
      </c>
    </row>
    <row r="1581">
      <c r="A1581" s="49" t="n">
        <v>46003</v>
      </c>
      <c r="B1581" t="inlineStr">
        <is>
          <t>Vistar Media</t>
        </is>
      </c>
      <c r="C1581" s="11" t="n">
        <v>-1711.52</v>
      </c>
      <c r="D1581" t="n">
        <v>1100</v>
      </c>
      <c r="E1581" t="inlineStr">
        <is>
          <t>Accounts Receivable (A/R)</t>
        </is>
      </c>
      <c r="F1581" t="inlineStr">
        <is>
          <t>Payment</t>
        </is>
      </c>
      <c r="M1581" t="inlineStr">
        <is>
          <t>https://qbo.intuit.com/app/recvpayment?txnId=709</t>
        </is>
      </c>
    </row>
    <row r="1582">
      <c r="A1582" s="49" t="n">
        <v>46003</v>
      </c>
      <c r="B1582" t="inlineStr">
        <is>
          <t>Vistar Media</t>
        </is>
      </c>
      <c r="C1582" s="11" t="n">
        <v>-3366.87</v>
      </c>
      <c r="D1582" t="n">
        <v>1100</v>
      </c>
      <c r="E1582" t="inlineStr">
        <is>
          <t>Accounts Receivable (A/R)</t>
        </is>
      </c>
      <c r="F1582" t="inlineStr">
        <is>
          <t>Payment</t>
        </is>
      </c>
      <c r="M1582" t="inlineStr">
        <is>
          <t>https://qbo.intuit.com/app/recvpayment?txnId=709</t>
        </is>
      </c>
    </row>
    <row r="1583">
      <c r="A1583" s="49" t="n">
        <v>46003</v>
      </c>
      <c r="B1583" t="inlineStr">
        <is>
          <t>Vistar Media</t>
        </is>
      </c>
      <c r="C1583" s="11" t="n">
        <v>-98.38</v>
      </c>
      <c r="D1583" t="n">
        <v>1100</v>
      </c>
      <c r="E1583" t="inlineStr">
        <is>
          <t>Accounts Receivable (A/R)</t>
        </is>
      </c>
      <c r="F1583" t="inlineStr">
        <is>
          <t>Payment</t>
        </is>
      </c>
      <c r="M1583" t="inlineStr">
        <is>
          <t>https://qbo.intuit.com/app/recvpayment?txnId=709</t>
        </is>
      </c>
    </row>
    <row r="1584">
      <c r="A1584" s="49" t="n">
        <v>46003</v>
      </c>
      <c r="B1584" t="inlineStr">
        <is>
          <t>Vistar Media</t>
        </is>
      </c>
      <c r="C1584" s="11" t="n">
        <v>-8.19</v>
      </c>
      <c r="D1584" t="n">
        <v>1100</v>
      </c>
      <c r="E1584" t="inlineStr">
        <is>
          <t>Accounts Receivable (A/R)</t>
        </is>
      </c>
      <c r="F1584" t="inlineStr">
        <is>
          <t>Payment</t>
        </is>
      </c>
      <c r="M1584" t="inlineStr">
        <is>
          <t>https://qbo.intuit.com/app/recvpayment?txnId=709</t>
        </is>
      </c>
    </row>
    <row r="1585">
      <c r="A1585" s="49" t="n">
        <v>46003</v>
      </c>
      <c r="B1585" t="inlineStr">
        <is>
          <t>Vistar Media</t>
        </is>
      </c>
      <c r="C1585" s="11" t="n">
        <v>-2.24</v>
      </c>
      <c r="D1585" t="n">
        <v>1100</v>
      </c>
      <c r="E1585" t="inlineStr">
        <is>
          <t>Accounts Receivable (A/R)</t>
        </is>
      </c>
      <c r="F1585" t="inlineStr">
        <is>
          <t>Payment</t>
        </is>
      </c>
      <c r="M1585" t="inlineStr">
        <is>
          <t>https://qbo.intuit.com/app/recvpayment?txnId=709</t>
        </is>
      </c>
    </row>
    <row r="1586">
      <c r="A1586" s="49" t="n">
        <v>46003</v>
      </c>
      <c r="B1586" t="inlineStr">
        <is>
          <t>Vistar Media</t>
        </is>
      </c>
      <c r="C1586" s="11" t="n">
        <v>-615.08</v>
      </c>
      <c r="D1586" t="n">
        <v>1100</v>
      </c>
      <c r="E1586" t="inlineStr">
        <is>
          <t>Accounts Receivable (A/R)</t>
        </is>
      </c>
      <c r="F1586" t="inlineStr">
        <is>
          <t>Payment</t>
        </is>
      </c>
      <c r="M1586" t="inlineStr">
        <is>
          <t>https://qbo.intuit.com/app/recvpayment?txnId=709</t>
        </is>
      </c>
    </row>
    <row r="1587">
      <c r="A1587" s="49" t="n">
        <v>46003</v>
      </c>
      <c r="B1587" t="inlineStr">
        <is>
          <t>Vistar Media</t>
        </is>
      </c>
      <c r="C1587" s="11" t="n">
        <v>5802.28</v>
      </c>
      <c r="D1587" t="n">
        <v>1010</v>
      </c>
      <c r="E1587" t="inlineStr">
        <is>
          <t>LOOP TV Main Checking (5210) - 1</t>
        </is>
      </c>
      <c r="F1587" t="inlineStr">
        <is>
          <t>Payment</t>
        </is>
      </c>
      <c r="M1587" t="inlineStr">
        <is>
          <t>https://qbo.intuit.com/app/recvpayment?txnId=709</t>
        </is>
      </c>
    </row>
    <row r="1588">
      <c r="A1588" s="49" t="n">
        <v>46003</v>
      </c>
      <c r="B1588" t="inlineStr">
        <is>
          <t>Marriott San Diego - Altitude Sky Lounge</t>
        </is>
      </c>
      <c r="C1588" s="11" t="n">
        <v>150</v>
      </c>
      <c r="D1588" t="n">
        <v>4010</v>
      </c>
      <c r="E1588" t="inlineStr">
        <is>
          <t>Sales:SVOD Revenue</t>
        </is>
      </c>
      <c r="F1588" t="inlineStr">
        <is>
          <t>CreditMemo</t>
        </is>
      </c>
      <c r="G1588" t="inlineStr">
        <is>
          <t>INV112572</t>
        </is>
      </c>
      <c r="M1588" t="inlineStr">
        <is>
          <t>https://qbo.intuit.com/app/creditmemo?txnId=649</t>
        </is>
      </c>
    </row>
    <row r="1589">
      <c r="A1589" s="49" t="n">
        <v>46003</v>
      </c>
      <c r="B1589" t="inlineStr">
        <is>
          <t>Marriott San Diego - Altitude Sky Lounge</t>
        </is>
      </c>
      <c r="C1589" s="11" t="n">
        <v>-150</v>
      </c>
      <c r="D1589" t="n">
        <v>1100</v>
      </c>
      <c r="E1589" t="inlineStr">
        <is>
          <t>Accounts Receivable (A/R)</t>
        </is>
      </c>
      <c r="F1589" t="inlineStr">
        <is>
          <t>CreditMemo</t>
        </is>
      </c>
      <c r="G1589" t="inlineStr">
        <is>
          <t>INV112572</t>
        </is>
      </c>
      <c r="M1589" t="inlineStr">
        <is>
          <t>https://qbo.intuit.com/app/creditmemo?txnId=649</t>
        </is>
      </c>
    </row>
    <row r="1590">
      <c r="A1590" s="49" t="n">
        <v>46003</v>
      </c>
      <c r="B1590" t="inlineStr">
        <is>
          <t>Velocity</t>
        </is>
      </c>
      <c r="C1590" s="11" t="n">
        <v>-8294.48</v>
      </c>
      <c r="D1590" t="n">
        <v>1100</v>
      </c>
      <c r="E1590" t="inlineStr">
        <is>
          <t>Accounts Receivable (A/R)</t>
        </is>
      </c>
      <c r="F1590" t="inlineStr">
        <is>
          <t>Payment</t>
        </is>
      </c>
      <c r="M1590" t="inlineStr">
        <is>
          <t>https://qbo.intuit.com/app/recvpayment?txnId=710</t>
        </is>
      </c>
    </row>
    <row r="1591">
      <c r="A1591" s="49" t="n">
        <v>46003</v>
      </c>
      <c r="B1591" t="inlineStr">
        <is>
          <t>Velocity</t>
        </is>
      </c>
      <c r="C1591" s="11" t="n">
        <v>8294.48</v>
      </c>
      <c r="D1591" t="n">
        <v>1010</v>
      </c>
      <c r="E1591" t="inlineStr">
        <is>
          <t>LOOP TV Main Checking (5210) - 1</t>
        </is>
      </c>
      <c r="F1591" t="inlineStr">
        <is>
          <t>Payment</t>
        </is>
      </c>
      <c r="M1591" t="inlineStr">
        <is>
          <t>https://qbo.intuit.com/app/recvpayment?txnId=710</t>
        </is>
      </c>
    </row>
    <row r="1592">
      <c r="A1592" s="49" t="n">
        <v>46003</v>
      </c>
      <c r="B1592" t="inlineStr">
        <is>
          <t>Tyler Morrison</t>
        </is>
      </c>
      <c r="C1592" s="11" t="n">
        <v>-4334.76</v>
      </c>
      <c r="D1592" t="n">
        <v>2000</v>
      </c>
      <c r="E1592" t="inlineStr">
        <is>
          <t>Accounts Payable (A/P)</t>
        </is>
      </c>
      <c r="F1592" t="inlineStr">
        <is>
          <t>Bill</t>
        </is>
      </c>
      <c r="G1592" t="inlineStr">
        <is>
          <t>6</t>
        </is>
      </c>
      <c r="M1592" t="inlineStr">
        <is>
          <t>https://qbo.intuit.com/app/bill?txnId=663</t>
        </is>
      </c>
    </row>
    <row r="1593">
      <c r="A1593" s="49" t="n">
        <v>46003</v>
      </c>
      <c r="B1593" t="inlineStr">
        <is>
          <t>Tyler Morrison</t>
        </is>
      </c>
      <c r="C1593" s="11" t="n">
        <v>4583</v>
      </c>
      <c r="E1593" t="inlineStr">
        <is>
          <t>Legal and Professional Services:Consulting Expenses</t>
        </is>
      </c>
      <c r="F1593" t="inlineStr">
        <is>
          <t>Bill</t>
        </is>
      </c>
      <c r="G1593" t="inlineStr">
        <is>
          <t>6</t>
        </is>
      </c>
      <c r="M1593" t="inlineStr">
        <is>
          <t>https://qbo.intuit.com/app/bill?txnId=663</t>
        </is>
      </c>
    </row>
    <row r="1594">
      <c r="A1594" s="49" t="n">
        <v>46003</v>
      </c>
      <c r="B1594" t="inlineStr">
        <is>
          <t>Tyler Morrison</t>
        </is>
      </c>
      <c r="C1594" s="11" t="n">
        <v>-248.24</v>
      </c>
      <c r="D1594" t="n">
        <v>6092</v>
      </c>
      <c r="E1594" t="inlineStr">
        <is>
          <t>Contractor Reimbursement Expense:Contractor Benefits</t>
        </is>
      </c>
      <c r="F1594" t="inlineStr">
        <is>
          <t>Bill</t>
        </is>
      </c>
      <c r="G1594" t="inlineStr">
        <is>
          <t>6</t>
        </is>
      </c>
      <c r="M1594" t="inlineStr">
        <is>
          <t>https://qbo.intuit.com/app/bill?txnId=663</t>
        </is>
      </c>
    </row>
    <row r="1595">
      <c r="A1595" s="49" t="n">
        <v>46003</v>
      </c>
      <c r="B1595" t="inlineStr">
        <is>
          <t>Dan Lunan</t>
        </is>
      </c>
      <c r="C1595" s="11" t="n">
        <v>-2365.51</v>
      </c>
      <c r="D1595" t="n">
        <v>2000</v>
      </c>
      <c r="E1595" t="inlineStr">
        <is>
          <t>Accounts Payable (A/P)</t>
        </is>
      </c>
      <c r="F1595" t="inlineStr">
        <is>
          <t>Bill</t>
        </is>
      </c>
      <c r="G1595" t="inlineStr">
        <is>
          <t>Dlunan005</t>
        </is>
      </c>
      <c r="M1595" t="inlineStr">
        <is>
          <t>https://qbo.intuit.com/app/bill?txnId=647</t>
        </is>
      </c>
    </row>
    <row r="1596">
      <c r="A1596" s="49" t="n">
        <v>46003</v>
      </c>
      <c r="B1596" t="inlineStr">
        <is>
          <t>Dan Lunan</t>
        </is>
      </c>
      <c r="C1596" s="11" t="n">
        <v>2437.5</v>
      </c>
      <c r="E1596" t="inlineStr">
        <is>
          <t>Legal and Professional Services:Consulting Expenses</t>
        </is>
      </c>
      <c r="F1596" t="inlineStr">
        <is>
          <t>Bill</t>
        </is>
      </c>
      <c r="G1596" t="inlineStr">
        <is>
          <t>Dlunan005</t>
        </is>
      </c>
      <c r="M1596" t="inlineStr">
        <is>
          <t>https://qbo.intuit.com/app/bill?txnId=647</t>
        </is>
      </c>
    </row>
    <row r="1597">
      <c r="A1597" s="49" t="n">
        <v>46003</v>
      </c>
      <c r="B1597" t="inlineStr">
        <is>
          <t>Dan Lunan</t>
        </is>
      </c>
      <c r="C1597" s="11" t="n">
        <v>-71.98999999999999</v>
      </c>
      <c r="D1597" t="n">
        <v>6092</v>
      </c>
      <c r="E1597" t="inlineStr">
        <is>
          <t>Contractor Reimbursement Expense:Contractor Benefits</t>
        </is>
      </c>
      <c r="F1597" t="inlineStr">
        <is>
          <t>Bill</t>
        </is>
      </c>
      <c r="G1597" t="inlineStr">
        <is>
          <t>Dlunan005</t>
        </is>
      </c>
      <c r="M1597" t="inlineStr">
        <is>
          <t>https://qbo.intuit.com/app/bill?txnId=647</t>
        </is>
      </c>
    </row>
    <row r="1598">
      <c r="A1598" s="49" t="n">
        <v>46003</v>
      </c>
      <c r="B1598" t="inlineStr">
        <is>
          <t>Peter MacKenzie</t>
        </is>
      </c>
      <c r="C1598" s="11" t="n">
        <v>-5749.39</v>
      </c>
      <c r="D1598" t="n">
        <v>2000</v>
      </c>
      <c r="E1598" t="inlineStr">
        <is>
          <t>Accounts Payable (A/P)</t>
        </is>
      </c>
      <c r="F1598" t="inlineStr">
        <is>
          <t>Bill</t>
        </is>
      </c>
      <c r="G1598" t="inlineStr">
        <is>
          <t>LP121225</t>
        </is>
      </c>
      <c r="M1598" t="inlineStr">
        <is>
          <t>https://qbo.intuit.com/app/bill?txnId=653</t>
        </is>
      </c>
    </row>
    <row r="1599">
      <c r="A1599" s="49" t="n">
        <v>46003</v>
      </c>
      <c r="B1599" t="inlineStr">
        <is>
          <t>Peter MacKenzie</t>
        </is>
      </c>
      <c r="C1599" s="11" t="n">
        <v>6042</v>
      </c>
      <c r="E1599" t="inlineStr">
        <is>
          <t>Legal and Professional Services:Consulting Expenses</t>
        </is>
      </c>
      <c r="F1599" t="inlineStr">
        <is>
          <t>Bill</t>
        </is>
      </c>
      <c r="G1599" t="inlineStr">
        <is>
          <t>LP121225</t>
        </is>
      </c>
      <c r="M1599" t="inlineStr">
        <is>
          <t>https://qbo.intuit.com/app/bill?txnId=653</t>
        </is>
      </c>
    </row>
    <row r="1600">
      <c r="A1600" s="49" t="n">
        <v>46003</v>
      </c>
      <c r="B1600" t="inlineStr">
        <is>
          <t>Peter MacKenzie</t>
        </is>
      </c>
      <c r="C1600" s="11" t="n">
        <v>-292.61</v>
      </c>
      <c r="D1600" t="n">
        <v>6092</v>
      </c>
      <c r="E1600" t="inlineStr">
        <is>
          <t>Contractor Reimbursement Expense:Contractor Benefits</t>
        </is>
      </c>
      <c r="F1600" t="inlineStr">
        <is>
          <t>Bill</t>
        </is>
      </c>
      <c r="G1600" t="inlineStr">
        <is>
          <t>LP121225</t>
        </is>
      </c>
      <c r="M1600" t="inlineStr">
        <is>
          <t>https://qbo.intuit.com/app/bill?txnId=653</t>
        </is>
      </c>
    </row>
    <row r="1601">
      <c r="A1601" s="49" t="n">
        <v>46002</v>
      </c>
      <c r="B1601" t="inlineStr">
        <is>
          <t>University Drafthouse - Town Lake</t>
        </is>
      </c>
      <c r="C1601" s="11" t="n">
        <v>-162.38</v>
      </c>
      <c r="D1601" t="n">
        <v>1100</v>
      </c>
      <c r="E1601" t="inlineStr">
        <is>
          <t>Accounts Receivable (A/R)</t>
        </is>
      </c>
      <c r="F1601" t="inlineStr">
        <is>
          <t>Payment</t>
        </is>
      </c>
      <c r="M1601" t="inlineStr">
        <is>
          <t>https://qbo.intuit.com/app/recvpayment?txnId=636</t>
        </is>
      </c>
    </row>
    <row r="1602">
      <c r="A1602" s="49" t="n">
        <v>46002</v>
      </c>
      <c r="B1602" t="inlineStr">
        <is>
          <t>University Drafthouse - Town Lake</t>
        </is>
      </c>
      <c r="C1602" s="11" t="n">
        <v>162.38</v>
      </c>
      <c r="D1602" t="n">
        <v>1100</v>
      </c>
      <c r="E1602" t="inlineStr">
        <is>
          <t>Accounts Receivable (A/R)</t>
        </is>
      </c>
      <c r="F1602" t="inlineStr">
        <is>
          <t>Payment</t>
        </is>
      </c>
      <c r="M1602" t="inlineStr">
        <is>
          <t>https://qbo.intuit.com/app/recvpayment?txnId=636</t>
        </is>
      </c>
    </row>
    <row r="1603">
      <c r="A1603" s="49" t="n">
        <v>46002</v>
      </c>
      <c r="B1603" t="inlineStr">
        <is>
          <t>University Drafthouse - Town Lake</t>
        </is>
      </c>
      <c r="C1603" s="11" t="n">
        <v>0</v>
      </c>
      <c r="F1603" t="inlineStr">
        <is>
          <t>Payment</t>
        </is>
      </c>
      <c r="M1603" t="inlineStr">
        <is>
          <t>https://qbo.intuit.com/app/recvpayment?txnId=636</t>
        </is>
      </c>
    </row>
    <row r="1604">
      <c r="A1604" s="49" t="n">
        <v>46002</v>
      </c>
      <c r="B1604" t="inlineStr">
        <is>
          <t>Vistar Media INC.</t>
        </is>
      </c>
      <c r="C1604" s="11" t="n">
        <v>2500</v>
      </c>
      <c r="D1604" t="n">
        <v>2000</v>
      </c>
      <c r="E1604" t="inlineStr">
        <is>
          <t>Accounts Payable (A/P)</t>
        </is>
      </c>
      <c r="F1604" t="inlineStr">
        <is>
          <t>BillPayment</t>
        </is>
      </c>
      <c r="M1604" t="inlineStr">
        <is>
          <t>https://qbo.intuit.com/app/billpayment?txnId=1300000044</t>
        </is>
      </c>
    </row>
    <row r="1605">
      <c r="A1605" s="49" t="n">
        <v>46002</v>
      </c>
      <c r="B1605" t="inlineStr">
        <is>
          <t>Vistar Media INC.</t>
        </is>
      </c>
      <c r="C1605" s="11" t="n">
        <v>-2500</v>
      </c>
      <c r="D1605" t="n">
        <v>1010</v>
      </c>
      <c r="E1605" t="inlineStr">
        <is>
          <t>LOOP TV Main Checking (5210) - 1</t>
        </is>
      </c>
      <c r="F1605" t="inlineStr">
        <is>
          <t>BillPayment</t>
        </is>
      </c>
      <c r="M1605" t="inlineStr">
        <is>
          <t>https://qbo.intuit.com/app/billpayment?txnId=1300000044</t>
        </is>
      </c>
    </row>
    <row r="1606">
      <c r="A1606" s="49" t="n">
        <v>46002</v>
      </c>
      <c r="B1606" t="inlineStr">
        <is>
          <t>University Drafthouse - Edinburg</t>
        </is>
      </c>
      <c r="C1606" s="11" t="n">
        <v>162.38</v>
      </c>
      <c r="D1606" t="n">
        <v>1100</v>
      </c>
      <c r="E1606" t="inlineStr">
        <is>
          <t>Accounts Receivable (A/R)</t>
        </is>
      </c>
      <c r="F1606" t="inlineStr">
        <is>
          <t>Payment</t>
        </is>
      </c>
      <c r="M1606" t="inlineStr">
        <is>
          <t>https://qbo.intuit.com/app/recvpayment?txnId=634</t>
        </is>
      </c>
    </row>
    <row r="1607">
      <c r="A1607" s="49" t="n">
        <v>46002</v>
      </c>
      <c r="B1607" t="inlineStr">
        <is>
          <t>University Drafthouse - Edinburg</t>
        </is>
      </c>
      <c r="C1607" s="11" t="n">
        <v>-162.38</v>
      </c>
      <c r="D1607" t="n">
        <v>1100</v>
      </c>
      <c r="E1607" t="inlineStr">
        <is>
          <t>Accounts Receivable (A/R)</t>
        </is>
      </c>
      <c r="F1607" t="inlineStr">
        <is>
          <t>Payment</t>
        </is>
      </c>
      <c r="M1607" t="inlineStr">
        <is>
          <t>https://qbo.intuit.com/app/recvpayment?txnId=634</t>
        </is>
      </c>
    </row>
    <row r="1608">
      <c r="A1608" s="49" t="n">
        <v>46002</v>
      </c>
      <c r="B1608" t="inlineStr">
        <is>
          <t>University Drafthouse - Edinburg</t>
        </is>
      </c>
      <c r="C1608" s="11" t="n">
        <v>0</v>
      </c>
      <c r="F1608" t="inlineStr">
        <is>
          <t>Payment</t>
        </is>
      </c>
      <c r="M1608" t="inlineStr">
        <is>
          <t>https://qbo.intuit.com/app/recvpayment?txnId=634</t>
        </is>
      </c>
    </row>
    <row r="1609">
      <c r="A1609" s="49" t="n">
        <v>46002</v>
      </c>
      <c r="B1609" t="inlineStr">
        <is>
          <t>Marriott San Diego - Altitude Sky Lounge</t>
        </is>
      </c>
      <c r="C1609" s="11" t="n">
        <v>150</v>
      </c>
      <c r="D1609" t="n">
        <v>1290</v>
      </c>
      <c r="E1609" t="inlineStr">
        <is>
          <t>Undeposited Funds</t>
        </is>
      </c>
      <c r="F1609" t="inlineStr">
        <is>
          <t>Payment</t>
        </is>
      </c>
      <c r="M1609" t="inlineStr">
        <is>
          <t>https://qbo.intuit.com/app/recvpayment?txnId=643</t>
        </is>
      </c>
    </row>
    <row r="1610">
      <c r="A1610" s="49" t="n">
        <v>46002</v>
      </c>
      <c r="B1610" t="inlineStr">
        <is>
          <t>Marriott San Diego - Altitude Sky Lounge</t>
        </is>
      </c>
      <c r="C1610" s="11" t="n">
        <v>-150</v>
      </c>
      <c r="D1610" t="n">
        <v>1100</v>
      </c>
      <c r="E1610" t="inlineStr">
        <is>
          <t>Accounts Receivable (A/R)</t>
        </is>
      </c>
      <c r="F1610" t="inlineStr">
        <is>
          <t>Payment</t>
        </is>
      </c>
      <c r="M1610" t="inlineStr">
        <is>
          <t>https://qbo.intuit.com/app/recvpayment?txnId=643</t>
        </is>
      </c>
    </row>
    <row r="1611">
      <c r="A1611" s="49" t="n">
        <v>46002</v>
      </c>
      <c r="B1611" t="inlineStr">
        <is>
          <t>QuickBooks Payments</t>
        </is>
      </c>
      <c r="C1611" s="11" t="n">
        <v>4.49</v>
      </c>
      <c r="E1611" t="inlineStr">
        <is>
          <t>QuickBooks Payments Fees</t>
        </is>
      </c>
      <c r="F1611" t="inlineStr">
        <is>
          <t>Purchase</t>
        </is>
      </c>
      <c r="M1611" t="inlineStr">
        <is>
          <t>https://qbo.intuit.com/app/expense?txnId=645</t>
        </is>
      </c>
    </row>
    <row r="1612">
      <c r="A1612" s="49" t="n">
        <v>46002</v>
      </c>
      <c r="B1612" t="inlineStr">
        <is>
          <t>QuickBooks Payments</t>
        </is>
      </c>
      <c r="C1612" s="11" t="n">
        <v>-4.49</v>
      </c>
      <c r="D1612" t="n">
        <v>1010</v>
      </c>
      <c r="E1612" t="inlineStr">
        <is>
          <t>LOOP TV Main Checking (5210) - 1</t>
        </is>
      </c>
      <c r="F1612" t="inlineStr">
        <is>
          <t>Purchase</t>
        </is>
      </c>
      <c r="M1612" t="inlineStr">
        <is>
          <t>https://qbo.intuit.com/app/expense?txnId=645</t>
        </is>
      </c>
    </row>
    <row r="1613">
      <c r="A1613" s="49" t="n">
        <v>46002</v>
      </c>
      <c r="B1613" t="inlineStr">
        <is>
          <t>Capital Foundry Lending LLC</t>
        </is>
      </c>
      <c r="C1613" s="11" t="n">
        <v>100000</v>
      </c>
      <c r="D1613" t="n">
        <v>2000</v>
      </c>
      <c r="E1613" t="inlineStr">
        <is>
          <t>Accounts Payable (A/P)</t>
        </is>
      </c>
      <c r="F1613" t="inlineStr">
        <is>
          <t>BillPayment</t>
        </is>
      </c>
      <c r="M1613" t="inlineStr">
        <is>
          <t>https://qbo.intuit.com/app/billpayment?txnId=1300000043</t>
        </is>
      </c>
    </row>
    <row r="1614">
      <c r="A1614" s="49" t="n">
        <v>46002</v>
      </c>
      <c r="B1614" t="inlineStr">
        <is>
          <t>Capital Foundry Lending LLC</t>
        </is>
      </c>
      <c r="C1614" s="11" t="n">
        <v>-100000</v>
      </c>
      <c r="D1614" t="n">
        <v>1010</v>
      </c>
      <c r="E1614" t="inlineStr">
        <is>
          <t>LOOP TV Main Checking (5210) - 1</t>
        </is>
      </c>
      <c r="F1614" t="inlineStr">
        <is>
          <t>BillPayment</t>
        </is>
      </c>
      <c r="M1614" t="inlineStr">
        <is>
          <t>https://qbo.intuit.com/app/billpayment?txnId=1300000043</t>
        </is>
      </c>
    </row>
    <row r="1615">
      <c r="A1615" s="49" t="n">
        <v>46002</v>
      </c>
      <c r="B1615" t="inlineStr">
        <is>
          <t>Xandr</t>
        </is>
      </c>
      <c r="C1615" s="11" t="n">
        <v>-1345.31</v>
      </c>
      <c r="D1615" t="n">
        <v>1100</v>
      </c>
      <c r="E1615" t="inlineStr">
        <is>
          <t>Accounts Receivable (A/R)</t>
        </is>
      </c>
      <c r="F1615" t="inlineStr">
        <is>
          <t>Payment</t>
        </is>
      </c>
      <c r="M1615" t="inlineStr">
        <is>
          <t>https://qbo.intuit.com/app/recvpayment?txnId=640</t>
        </is>
      </c>
    </row>
    <row r="1616">
      <c r="A1616" s="49" t="n">
        <v>46002</v>
      </c>
      <c r="B1616" t="inlineStr">
        <is>
          <t>Xandr</t>
        </is>
      </c>
      <c r="C1616" s="11" t="n">
        <v>1345.31</v>
      </c>
      <c r="D1616" t="n">
        <v>1100</v>
      </c>
      <c r="E1616" t="inlineStr">
        <is>
          <t>Accounts Receivable (A/R)</t>
        </is>
      </c>
      <c r="F1616" t="inlineStr">
        <is>
          <t>Payment</t>
        </is>
      </c>
      <c r="M1616" t="inlineStr">
        <is>
          <t>https://qbo.intuit.com/app/recvpayment?txnId=640</t>
        </is>
      </c>
    </row>
    <row r="1617">
      <c r="A1617" s="49" t="n">
        <v>46002</v>
      </c>
      <c r="B1617" t="inlineStr">
        <is>
          <t>Xandr</t>
        </is>
      </c>
      <c r="C1617" s="11" t="n">
        <v>0</v>
      </c>
      <c r="F1617" t="inlineStr">
        <is>
          <t>Payment</t>
        </is>
      </c>
      <c r="M1617" t="inlineStr">
        <is>
          <t>https://qbo.intuit.com/app/recvpayment?txnId=640</t>
        </is>
      </c>
    </row>
    <row r="1618">
      <c r="A1618" s="49" t="n">
        <v>46002</v>
      </c>
      <c r="B1618" t="inlineStr">
        <is>
          <t>Xandr</t>
        </is>
      </c>
      <c r="C1618" s="11" t="n">
        <v>-1132.17</v>
      </c>
      <c r="D1618" t="n">
        <v>1100</v>
      </c>
      <c r="E1618" t="inlineStr">
        <is>
          <t>Accounts Receivable (A/R)</t>
        </is>
      </c>
      <c r="F1618" t="inlineStr">
        <is>
          <t>Payment</t>
        </is>
      </c>
      <c r="M1618" t="inlineStr">
        <is>
          <t>https://qbo.intuit.com/app/recvpayment?txnId=642</t>
        </is>
      </c>
    </row>
    <row r="1619">
      <c r="A1619" s="49" t="n">
        <v>46002</v>
      </c>
      <c r="B1619" t="inlineStr">
        <is>
          <t>Xandr</t>
        </is>
      </c>
      <c r="C1619" s="11" t="n">
        <v>1132.17</v>
      </c>
      <c r="D1619" t="n">
        <v>1100</v>
      </c>
      <c r="E1619" t="inlineStr">
        <is>
          <t>Accounts Receivable (A/R)</t>
        </is>
      </c>
      <c r="F1619" t="inlineStr">
        <is>
          <t>Payment</t>
        </is>
      </c>
      <c r="M1619" t="inlineStr">
        <is>
          <t>https://qbo.intuit.com/app/recvpayment?txnId=642</t>
        </is>
      </c>
    </row>
    <row r="1620">
      <c r="A1620" s="49" t="n">
        <v>46002</v>
      </c>
      <c r="B1620" t="inlineStr">
        <is>
          <t>Xandr</t>
        </is>
      </c>
      <c r="C1620" s="11" t="n">
        <v>0</v>
      </c>
      <c r="F1620" t="inlineStr">
        <is>
          <t>Payment</t>
        </is>
      </c>
      <c r="M1620" t="inlineStr">
        <is>
          <t>https://qbo.intuit.com/app/recvpayment?txnId=642</t>
        </is>
      </c>
    </row>
    <row r="1621">
      <c r="A1621" s="49" t="n">
        <v>46002</v>
      </c>
      <c r="C1621" s="11" t="n">
        <v>-0.01</v>
      </c>
      <c r="D1621" t="n">
        <v>4020</v>
      </c>
      <c r="E1621" t="inlineStr">
        <is>
          <t>Sales:Direct Ad Sales Revenue</t>
        </is>
      </c>
      <c r="F1621" t="inlineStr">
        <is>
          <t>Deposit</t>
        </is>
      </c>
      <c r="M1621" t="inlineStr">
        <is>
          <t>https://qbo.intuit.com/app/deposit?txnId=673</t>
        </is>
      </c>
    </row>
    <row r="1622">
      <c r="A1622" s="49" t="n">
        <v>46002</v>
      </c>
      <c r="C1622" s="11" t="n">
        <v>0.01</v>
      </c>
      <c r="D1622" t="n">
        <v>1010</v>
      </c>
      <c r="E1622" t="inlineStr">
        <is>
          <t>LOOP TV Main Checking (5210) - 1</t>
        </is>
      </c>
      <c r="F1622" t="inlineStr">
        <is>
          <t>Deposit</t>
        </is>
      </c>
      <c r="M1622" t="inlineStr">
        <is>
          <t>https://qbo.intuit.com/app/deposit?txnId=673</t>
        </is>
      </c>
    </row>
    <row r="1623">
      <c r="A1623" s="49" t="n">
        <v>46002</v>
      </c>
      <c r="C1623" s="11" t="n">
        <v>-150</v>
      </c>
      <c r="D1623" t="n">
        <v>1290</v>
      </c>
      <c r="E1623" t="inlineStr">
        <is>
          <t>Undeposited Funds</t>
        </is>
      </c>
      <c r="F1623" t="inlineStr">
        <is>
          <t>Deposit</t>
        </is>
      </c>
      <c r="M1623" t="inlineStr">
        <is>
          <t>https://qbo.intuit.com/app/deposit?txnId=644</t>
        </is>
      </c>
    </row>
    <row r="1624">
      <c r="A1624" s="49" t="n">
        <v>46002</v>
      </c>
      <c r="C1624" s="11" t="n">
        <v>150</v>
      </c>
      <c r="D1624" t="n">
        <v>1010</v>
      </c>
      <c r="E1624" t="inlineStr">
        <is>
          <t>LOOP TV Main Checking (5210) - 1</t>
        </is>
      </c>
      <c r="F1624" t="inlineStr">
        <is>
          <t>Deposit</t>
        </is>
      </c>
      <c r="M1624" t="inlineStr">
        <is>
          <t>https://qbo.intuit.com/app/deposit?txnId=644</t>
        </is>
      </c>
    </row>
    <row r="1625">
      <c r="A1625" s="49" t="n">
        <v>46001</v>
      </c>
      <c r="B1625" t="inlineStr">
        <is>
          <t>Sonya Mendoza</t>
        </is>
      </c>
      <c r="C1625" s="11" t="n">
        <v>-7673.67</v>
      </c>
      <c r="D1625" t="n">
        <v>2000</v>
      </c>
      <c r="E1625" t="inlineStr">
        <is>
          <t>Accounts Payable (A/P)</t>
        </is>
      </c>
      <c r="F1625" t="inlineStr">
        <is>
          <t>Bill</t>
        </is>
      </c>
      <c r="G1625" t="inlineStr">
        <is>
          <t>1005</t>
        </is>
      </c>
      <c r="M1625" t="inlineStr">
        <is>
          <t>https://qbo.intuit.com/app/bill?txnId=659</t>
        </is>
      </c>
    </row>
    <row r="1626">
      <c r="A1626" s="49" t="n">
        <v>46001</v>
      </c>
      <c r="B1626" t="inlineStr">
        <is>
          <t>Sonya Mendoza</t>
        </is>
      </c>
      <c r="C1626" s="11" t="n">
        <v>7916.67</v>
      </c>
      <c r="E1626" t="inlineStr">
        <is>
          <t>Legal and Professional Services:Consulting Expenses</t>
        </is>
      </c>
      <c r="F1626" t="inlineStr">
        <is>
          <t>Bill</t>
        </is>
      </c>
      <c r="G1626" t="inlineStr">
        <is>
          <t>1005</t>
        </is>
      </c>
      <c r="M1626" t="inlineStr">
        <is>
          <t>https://qbo.intuit.com/app/bill?txnId=659</t>
        </is>
      </c>
    </row>
    <row r="1627">
      <c r="A1627" s="49" t="n">
        <v>46001</v>
      </c>
      <c r="B1627" t="inlineStr">
        <is>
          <t>Sonya Mendoza</t>
        </is>
      </c>
      <c r="C1627" s="11" t="n">
        <v>-243</v>
      </c>
      <c r="D1627" t="n">
        <v>6092</v>
      </c>
      <c r="E1627" t="inlineStr">
        <is>
          <t>Contractor Reimbursement Expense:Contractor Benefits</t>
        </is>
      </c>
      <c r="F1627" t="inlineStr">
        <is>
          <t>Bill</t>
        </is>
      </c>
      <c r="G1627" t="inlineStr">
        <is>
          <t>1005</t>
        </is>
      </c>
      <c r="M1627" t="inlineStr">
        <is>
          <t>https://qbo.intuit.com/app/bill?txnId=659</t>
        </is>
      </c>
    </row>
    <row r="1628">
      <c r="A1628" s="49" t="n">
        <v>46001</v>
      </c>
      <c r="B1628" t="inlineStr">
        <is>
          <t>Velocity</t>
        </is>
      </c>
      <c r="C1628" s="11" t="n">
        <v>-808.76</v>
      </c>
      <c r="D1628" t="n">
        <v>1100</v>
      </c>
      <c r="E1628" t="inlineStr">
        <is>
          <t>Accounts Receivable (A/R)</t>
        </is>
      </c>
      <c r="F1628" t="inlineStr">
        <is>
          <t>Payment</t>
        </is>
      </c>
      <c r="M1628" t="inlineStr">
        <is>
          <t>https://qbo.intuit.com/app/recvpayment?txnId=620</t>
        </is>
      </c>
    </row>
    <row r="1629">
      <c r="A1629" s="49" t="n">
        <v>46001</v>
      </c>
      <c r="B1629" t="inlineStr">
        <is>
          <t>Velocity</t>
        </is>
      </c>
      <c r="C1629" s="11" t="n">
        <v>808.76</v>
      </c>
      <c r="D1629" t="n">
        <v>1010</v>
      </c>
      <c r="E1629" t="inlineStr">
        <is>
          <t>LOOP TV Main Checking (5210) - 1</t>
        </is>
      </c>
      <c r="F1629" t="inlineStr">
        <is>
          <t>Payment</t>
        </is>
      </c>
      <c r="M1629" t="inlineStr">
        <is>
          <t>https://qbo.intuit.com/app/recvpayment?txnId=620</t>
        </is>
      </c>
    </row>
    <row r="1630">
      <c r="A1630" s="49" t="n">
        <v>46001</v>
      </c>
      <c r="B1630" t="inlineStr">
        <is>
          <t>Raymond Lee</t>
        </is>
      </c>
      <c r="C1630" s="11" t="n">
        <v>58.43</v>
      </c>
      <c r="D1630" t="n">
        <v>2000</v>
      </c>
      <c r="E1630" t="inlineStr">
        <is>
          <t>Accounts Payable (A/P)</t>
        </is>
      </c>
      <c r="F1630" t="inlineStr">
        <is>
          <t>BillPayment</t>
        </is>
      </c>
      <c r="G1630" t="inlineStr">
        <is>
          <t>DD</t>
        </is>
      </c>
      <c r="M1630" t="inlineStr">
        <is>
          <t>https://qbo.intuit.com/app/billpayment?txnId=611</t>
        </is>
      </c>
    </row>
    <row r="1631">
      <c r="A1631" s="49" t="n">
        <v>46001</v>
      </c>
      <c r="B1631" t="inlineStr">
        <is>
          <t>Raymond Lee</t>
        </is>
      </c>
      <c r="C1631" s="11" t="n">
        <v>-58.43</v>
      </c>
      <c r="D1631" t="n">
        <v>1010</v>
      </c>
      <c r="E1631" t="inlineStr">
        <is>
          <t>LOOP TV Main Checking (5210) - 1</t>
        </is>
      </c>
      <c r="F1631" t="inlineStr">
        <is>
          <t>BillPayment</t>
        </is>
      </c>
      <c r="G1631" t="inlineStr">
        <is>
          <t>DD</t>
        </is>
      </c>
      <c r="M1631" t="inlineStr">
        <is>
          <t>https://qbo.intuit.com/app/billpayment?txnId=611</t>
        </is>
      </c>
    </row>
    <row r="1632">
      <c r="A1632" s="49" t="n">
        <v>46001</v>
      </c>
      <c r="C1632" s="11" t="n">
        <v>-188.2</v>
      </c>
      <c r="E1632" t="inlineStr">
        <is>
          <t>Intuit Fees</t>
        </is>
      </c>
      <c r="F1632" t="inlineStr">
        <is>
          <t>Deposit</t>
        </is>
      </c>
      <c r="M1632" t="inlineStr">
        <is>
          <t>https://qbo.intuit.com/app/deposit?txnId=830</t>
        </is>
      </c>
    </row>
    <row r="1633">
      <c r="A1633" s="49" t="n">
        <v>46001</v>
      </c>
      <c r="C1633" s="11" t="n">
        <v>188.2</v>
      </c>
      <c r="D1633" t="n">
        <v>1010</v>
      </c>
      <c r="E1633" t="inlineStr">
        <is>
          <t>LOOP TV Main Checking (5210) - 1</t>
        </is>
      </c>
      <c r="F1633" t="inlineStr">
        <is>
          <t>Deposit</t>
        </is>
      </c>
      <c r="M1633" t="inlineStr">
        <is>
          <t>https://qbo.intuit.com/app/deposit?txnId=830</t>
        </is>
      </c>
    </row>
    <row r="1634">
      <c r="A1634" s="49" t="n">
        <v>46001</v>
      </c>
      <c r="C1634" s="11" t="n">
        <v>-554</v>
      </c>
      <c r="E1634" t="inlineStr">
        <is>
          <t>Intuit Fees</t>
        </is>
      </c>
      <c r="F1634" t="inlineStr">
        <is>
          <t>Deposit</t>
        </is>
      </c>
      <c r="M1634" t="inlineStr">
        <is>
          <t>https://qbo.intuit.com/app/deposit?txnId=829</t>
        </is>
      </c>
    </row>
    <row r="1635">
      <c r="A1635" s="49" t="n">
        <v>46001</v>
      </c>
      <c r="C1635" s="11" t="n">
        <v>554</v>
      </c>
      <c r="D1635" t="n">
        <v>1010</v>
      </c>
      <c r="E1635" t="inlineStr">
        <is>
          <t>LOOP TV Main Checking (5210) - 1</t>
        </is>
      </c>
      <c r="F1635" t="inlineStr">
        <is>
          <t>Deposit</t>
        </is>
      </c>
      <c r="M1635" t="inlineStr">
        <is>
          <t>https://qbo.intuit.com/app/deposit?txnId=829</t>
        </is>
      </c>
    </row>
    <row r="1636">
      <c r="A1636" s="49" t="n">
        <v>46000</v>
      </c>
      <c r="B1636" t="inlineStr">
        <is>
          <t>Jason Aldean's - Pittsburgh</t>
        </is>
      </c>
      <c r="C1636" s="11" t="n">
        <v>150</v>
      </c>
      <c r="D1636" t="n">
        <v>1290</v>
      </c>
      <c r="E1636" t="inlineStr">
        <is>
          <t>Undeposited Funds</t>
        </is>
      </c>
      <c r="F1636" t="inlineStr">
        <is>
          <t>Payment</t>
        </is>
      </c>
      <c r="M1636" t="inlineStr">
        <is>
          <t>https://qbo.intuit.com/app/recvpayment?txnId=605</t>
        </is>
      </c>
    </row>
    <row r="1637">
      <c r="A1637" s="49" t="n">
        <v>46000</v>
      </c>
      <c r="B1637" t="inlineStr">
        <is>
          <t>Jason Aldean's - Pittsburgh</t>
        </is>
      </c>
      <c r="C1637" s="11" t="n">
        <v>-150</v>
      </c>
      <c r="D1637" t="n">
        <v>1100</v>
      </c>
      <c r="E1637" t="inlineStr">
        <is>
          <t>Accounts Receivable (A/R)</t>
        </is>
      </c>
      <c r="F1637" t="inlineStr">
        <is>
          <t>Payment</t>
        </is>
      </c>
      <c r="M1637" t="inlineStr">
        <is>
          <t>https://qbo.intuit.com/app/recvpayment?txnId=605</t>
        </is>
      </c>
    </row>
    <row r="1638">
      <c r="A1638" s="49" t="n">
        <v>46000</v>
      </c>
      <c r="B1638" t="inlineStr">
        <is>
          <t>Jason Aldean's - Pittsburgh</t>
        </is>
      </c>
      <c r="C1638" s="11" t="n">
        <v>150</v>
      </c>
      <c r="D1638" t="n">
        <v>1290</v>
      </c>
      <c r="E1638" t="inlineStr">
        <is>
          <t>Undeposited Funds</t>
        </is>
      </c>
      <c r="F1638" t="inlineStr">
        <is>
          <t>Payment</t>
        </is>
      </c>
      <c r="M1638" t="inlineStr">
        <is>
          <t>https://qbo.intuit.com/app/recvpayment?txnId=600</t>
        </is>
      </c>
    </row>
    <row r="1639">
      <c r="A1639" s="49" t="n">
        <v>46000</v>
      </c>
      <c r="B1639" t="inlineStr">
        <is>
          <t>Jason Aldean's - Pittsburgh</t>
        </is>
      </c>
      <c r="C1639" s="11" t="n">
        <v>-150</v>
      </c>
      <c r="D1639" t="n">
        <v>1100</v>
      </c>
      <c r="E1639" t="inlineStr">
        <is>
          <t>Accounts Receivable (A/R)</t>
        </is>
      </c>
      <c r="F1639" t="inlineStr">
        <is>
          <t>Payment</t>
        </is>
      </c>
      <c r="M1639" t="inlineStr">
        <is>
          <t>https://qbo.intuit.com/app/recvpayment?txnId=600</t>
        </is>
      </c>
    </row>
    <row r="1640">
      <c r="A1640" s="49" t="n">
        <v>46000</v>
      </c>
      <c r="B1640" t="inlineStr">
        <is>
          <t>West 10 Entertainment</t>
        </is>
      </c>
      <c r="C1640" s="11" t="n">
        <v>520</v>
      </c>
      <c r="D1640" t="n">
        <v>1290</v>
      </c>
      <c r="E1640" t="inlineStr">
        <is>
          <t>Undeposited Funds</t>
        </is>
      </c>
      <c r="F1640" t="inlineStr">
        <is>
          <t>Payment</t>
        </is>
      </c>
      <c r="M1640" t="inlineStr">
        <is>
          <t>https://qbo.intuit.com/app/recvpayment?txnId=599</t>
        </is>
      </c>
    </row>
    <row r="1641">
      <c r="A1641" s="49" t="n">
        <v>46000</v>
      </c>
      <c r="B1641" t="inlineStr">
        <is>
          <t>West 10 Entertainment</t>
        </is>
      </c>
      <c r="C1641" s="11" t="n">
        <v>-520</v>
      </c>
      <c r="D1641" t="n">
        <v>1100</v>
      </c>
      <c r="E1641" t="inlineStr">
        <is>
          <t>Accounts Receivable (A/R)</t>
        </is>
      </c>
      <c r="F1641" t="inlineStr">
        <is>
          <t>Payment</t>
        </is>
      </c>
      <c r="M1641" t="inlineStr">
        <is>
          <t>https://qbo.intuit.com/app/recvpayment?txnId=599</t>
        </is>
      </c>
    </row>
    <row r="1642">
      <c r="A1642" s="49" t="n">
        <v>46000</v>
      </c>
      <c r="B1642" t="inlineStr">
        <is>
          <t>Oncore (RevNew)</t>
        </is>
      </c>
      <c r="C1642" s="11" t="n">
        <v>-1024</v>
      </c>
      <c r="D1642" t="n">
        <v>1100</v>
      </c>
      <c r="E1642" t="inlineStr">
        <is>
          <t>Accounts Receivable (A/R)</t>
        </is>
      </c>
      <c r="F1642" t="inlineStr">
        <is>
          <t>Payment</t>
        </is>
      </c>
      <c r="M1642" t="inlineStr">
        <is>
          <t>https://qbo.intuit.com/app/recvpayment?txnId=619</t>
        </is>
      </c>
    </row>
    <row r="1643">
      <c r="A1643" s="49" t="n">
        <v>46000</v>
      </c>
      <c r="B1643" t="inlineStr">
        <is>
          <t>Oncore (RevNew)</t>
        </is>
      </c>
      <c r="C1643" s="11" t="n">
        <v>1024</v>
      </c>
      <c r="D1643" t="n">
        <v>1010</v>
      </c>
      <c r="E1643" t="inlineStr">
        <is>
          <t>LOOP TV Main Checking (5210) - 1</t>
        </is>
      </c>
      <c r="F1643" t="inlineStr">
        <is>
          <t>Payment</t>
        </is>
      </c>
      <c r="M1643" t="inlineStr">
        <is>
          <t>https://qbo.intuit.com/app/recvpayment?txnId=619</t>
        </is>
      </c>
    </row>
    <row r="1644">
      <c r="A1644" s="49" t="n">
        <v>46000</v>
      </c>
      <c r="B1644" t="inlineStr">
        <is>
          <t>Human Security Inc.</t>
        </is>
      </c>
      <c r="C1644" s="11" t="n">
        <v>40000</v>
      </c>
      <c r="D1644" t="n">
        <v>2000</v>
      </c>
      <c r="E1644" t="inlineStr">
        <is>
          <t>Accounts Payable (A/P)</t>
        </is>
      </c>
      <c r="F1644" t="inlineStr">
        <is>
          <t>BillPayment</t>
        </is>
      </c>
      <c r="M1644" t="inlineStr">
        <is>
          <t>https://qbo.intuit.com/app/billpayment?txnId=1300000042</t>
        </is>
      </c>
    </row>
    <row r="1645">
      <c r="A1645" s="49" t="n">
        <v>46000</v>
      </c>
      <c r="B1645" t="inlineStr">
        <is>
          <t>Human Security Inc.</t>
        </is>
      </c>
      <c r="C1645" s="11" t="n">
        <v>-40000</v>
      </c>
      <c r="D1645" t="n">
        <v>1010</v>
      </c>
      <c r="E1645" t="inlineStr">
        <is>
          <t>LOOP TV Main Checking (5210) - 1</t>
        </is>
      </c>
      <c r="F1645" t="inlineStr">
        <is>
          <t>BillPayment</t>
        </is>
      </c>
      <c r="M1645" t="inlineStr">
        <is>
          <t>https://qbo.intuit.com/app/billpayment?txnId=1300000042</t>
        </is>
      </c>
    </row>
    <row r="1646">
      <c r="A1646" s="49" t="n">
        <v>46000</v>
      </c>
      <c r="B1646" t="inlineStr">
        <is>
          <t>QuickBooks Payments</t>
        </is>
      </c>
      <c r="C1646" s="11" t="n">
        <v>40.53</v>
      </c>
      <c r="E1646" t="inlineStr">
        <is>
          <t>QuickBooks Payments Fees</t>
        </is>
      </c>
      <c r="F1646" t="inlineStr">
        <is>
          <t>Purchase</t>
        </is>
      </c>
      <c r="M1646" t="inlineStr">
        <is>
          <t>https://qbo.intuit.com/app/expense?txnId=616</t>
        </is>
      </c>
    </row>
    <row r="1647">
      <c r="A1647" s="49" t="n">
        <v>46000</v>
      </c>
      <c r="B1647" t="inlineStr">
        <is>
          <t>QuickBooks Payments</t>
        </is>
      </c>
      <c r="C1647" s="11" t="n">
        <v>-40.53</v>
      </c>
      <c r="D1647" t="n">
        <v>1010</v>
      </c>
      <c r="E1647" t="inlineStr">
        <is>
          <t>LOOP TV Main Checking (5210) - 1</t>
        </is>
      </c>
      <c r="F1647" t="inlineStr">
        <is>
          <t>Purchase</t>
        </is>
      </c>
      <c r="M1647" t="inlineStr">
        <is>
          <t>https://qbo.intuit.com/app/expense?txnId=616</t>
        </is>
      </c>
    </row>
    <row r="1648">
      <c r="A1648" s="49" t="n">
        <v>46000</v>
      </c>
      <c r="B1648" t="inlineStr">
        <is>
          <t>Miranda Lambert’s Casa Rosa</t>
        </is>
      </c>
      <c r="C1648" s="11" t="n">
        <v>164.25</v>
      </c>
      <c r="D1648" t="n">
        <v>1290</v>
      </c>
      <c r="E1648" t="inlineStr">
        <is>
          <t>Undeposited Funds</t>
        </is>
      </c>
      <c r="F1648" t="inlineStr">
        <is>
          <t>Payment</t>
        </is>
      </c>
      <c r="M1648" t="inlineStr">
        <is>
          <t>https://qbo.intuit.com/app/recvpayment?txnId=604</t>
        </is>
      </c>
    </row>
    <row r="1649">
      <c r="A1649" s="49" t="n">
        <v>46000</v>
      </c>
      <c r="B1649" t="inlineStr">
        <is>
          <t>Miranda Lambert’s Casa Rosa</t>
        </is>
      </c>
      <c r="C1649" s="11" t="n">
        <v>-164.25</v>
      </c>
      <c r="D1649" t="n">
        <v>1100</v>
      </c>
      <c r="E1649" t="inlineStr">
        <is>
          <t>Accounts Receivable (A/R)</t>
        </is>
      </c>
      <c r="F1649" t="inlineStr">
        <is>
          <t>Payment</t>
        </is>
      </c>
      <c r="M1649" t="inlineStr">
        <is>
          <t>https://qbo.intuit.com/app/recvpayment?txnId=604</t>
        </is>
      </c>
    </row>
    <row r="1650">
      <c r="A1650" s="49" t="n">
        <v>46000</v>
      </c>
      <c r="B1650" t="inlineStr">
        <is>
          <t>Jason Aldean's - Gatlinburg</t>
        </is>
      </c>
      <c r="C1650" s="11" t="n">
        <v>164.25</v>
      </c>
      <c r="D1650" t="n">
        <v>1290</v>
      </c>
      <c r="E1650" t="inlineStr">
        <is>
          <t>Undeposited Funds</t>
        </is>
      </c>
      <c r="F1650" t="inlineStr">
        <is>
          <t>Payment</t>
        </is>
      </c>
      <c r="M1650" t="inlineStr">
        <is>
          <t>https://qbo.intuit.com/app/recvpayment?txnId=602</t>
        </is>
      </c>
    </row>
    <row r="1651">
      <c r="A1651" s="49" t="n">
        <v>46000</v>
      </c>
      <c r="B1651" t="inlineStr">
        <is>
          <t>Jason Aldean's - Gatlinburg</t>
        </is>
      </c>
      <c r="C1651" s="11" t="n">
        <v>-164.25</v>
      </c>
      <c r="D1651" t="n">
        <v>1100</v>
      </c>
      <c r="E1651" t="inlineStr">
        <is>
          <t>Accounts Receivable (A/R)</t>
        </is>
      </c>
      <c r="F1651" t="inlineStr">
        <is>
          <t>Payment</t>
        </is>
      </c>
      <c r="M1651" t="inlineStr">
        <is>
          <t>https://qbo.intuit.com/app/recvpayment?txnId=602</t>
        </is>
      </c>
    </row>
    <row r="1652">
      <c r="A1652" s="49" t="n">
        <v>46000</v>
      </c>
      <c r="B1652" t="inlineStr">
        <is>
          <t>West 10 Entertainment</t>
        </is>
      </c>
      <c r="C1652" s="11" t="n">
        <v>520</v>
      </c>
      <c r="D1652" t="n">
        <v>1290</v>
      </c>
      <c r="E1652" t="inlineStr">
        <is>
          <t>Undeposited Funds</t>
        </is>
      </c>
      <c r="F1652" t="inlineStr">
        <is>
          <t>Payment</t>
        </is>
      </c>
      <c r="M1652" t="inlineStr">
        <is>
          <t>https://qbo.intuit.com/app/recvpayment?txnId=598</t>
        </is>
      </c>
    </row>
    <row r="1653">
      <c r="A1653" s="49" t="n">
        <v>46000</v>
      </c>
      <c r="B1653" t="inlineStr">
        <is>
          <t>West 10 Entertainment</t>
        </is>
      </c>
      <c r="C1653" s="11" t="n">
        <v>-520</v>
      </c>
      <c r="D1653" t="n">
        <v>1100</v>
      </c>
      <c r="E1653" t="inlineStr">
        <is>
          <t>Accounts Receivable (A/R)</t>
        </is>
      </c>
      <c r="F1653" t="inlineStr">
        <is>
          <t>Payment</t>
        </is>
      </c>
      <c r="M1653" t="inlineStr">
        <is>
          <t>https://qbo.intuit.com/app/recvpayment?txnId=598</t>
        </is>
      </c>
    </row>
    <row r="1654">
      <c r="A1654" s="49" t="n">
        <v>46000</v>
      </c>
      <c r="B1654" t="inlineStr">
        <is>
          <t>Morgan Wallen's</t>
        </is>
      </c>
      <c r="C1654" s="11" t="n">
        <v>150</v>
      </c>
      <c r="D1654" t="n">
        <v>1290</v>
      </c>
      <c r="E1654" t="inlineStr">
        <is>
          <t>Undeposited Funds</t>
        </is>
      </c>
      <c r="F1654" t="inlineStr">
        <is>
          <t>Payment</t>
        </is>
      </c>
      <c r="M1654" t="inlineStr">
        <is>
          <t>https://qbo.intuit.com/app/recvpayment?txnId=601</t>
        </is>
      </c>
    </row>
    <row r="1655">
      <c r="A1655" s="49" t="n">
        <v>46000</v>
      </c>
      <c r="B1655" t="inlineStr">
        <is>
          <t>Morgan Wallen's</t>
        </is>
      </c>
      <c r="C1655" s="11" t="n">
        <v>-150</v>
      </c>
      <c r="D1655" t="n">
        <v>1100</v>
      </c>
      <c r="E1655" t="inlineStr">
        <is>
          <t>Accounts Receivable (A/R)</t>
        </is>
      </c>
      <c r="F1655" t="inlineStr">
        <is>
          <t>Payment</t>
        </is>
      </c>
      <c r="M1655" t="inlineStr">
        <is>
          <t>https://qbo.intuit.com/app/recvpayment?txnId=601</t>
        </is>
      </c>
    </row>
    <row r="1656">
      <c r="A1656" s="49" t="n">
        <v>46000</v>
      </c>
      <c r="B1656" t="inlineStr">
        <is>
          <t>Miranda Lambert’s Casa Rosa</t>
        </is>
      </c>
      <c r="C1656" s="11" t="n">
        <v>164.63</v>
      </c>
      <c r="D1656" t="n">
        <v>1290</v>
      </c>
      <c r="E1656" t="inlineStr">
        <is>
          <t>Undeposited Funds</t>
        </is>
      </c>
      <c r="F1656" t="inlineStr">
        <is>
          <t>Payment</t>
        </is>
      </c>
      <c r="M1656" t="inlineStr">
        <is>
          <t>https://qbo.intuit.com/app/recvpayment?txnId=603</t>
        </is>
      </c>
    </row>
    <row r="1657">
      <c r="A1657" s="49" t="n">
        <v>46000</v>
      </c>
      <c r="B1657" t="inlineStr">
        <is>
          <t>Miranda Lambert’s Casa Rosa</t>
        </is>
      </c>
      <c r="C1657" s="11" t="n">
        <v>-164.63</v>
      </c>
      <c r="D1657" t="n">
        <v>1100</v>
      </c>
      <c r="E1657" t="inlineStr">
        <is>
          <t>Accounts Receivable (A/R)</t>
        </is>
      </c>
      <c r="F1657" t="inlineStr">
        <is>
          <t>Payment</t>
        </is>
      </c>
      <c r="M1657" t="inlineStr">
        <is>
          <t>https://qbo.intuit.com/app/recvpayment?txnId=603</t>
        </is>
      </c>
    </row>
    <row r="1658">
      <c r="A1658" s="49" t="n">
        <v>46000</v>
      </c>
      <c r="C1658" s="11" t="n">
        <v>-150</v>
      </c>
      <c r="D1658" t="n">
        <v>1290</v>
      </c>
      <c r="E1658" t="inlineStr">
        <is>
          <t>Undeposited Funds</t>
        </is>
      </c>
      <c r="F1658" t="inlineStr">
        <is>
          <t>Deposit</t>
        </is>
      </c>
      <c r="M1658" t="inlineStr">
        <is>
          <t>https://qbo.intuit.com/app/deposit?txnId=615</t>
        </is>
      </c>
    </row>
    <row r="1659">
      <c r="A1659" s="49" t="n">
        <v>46000</v>
      </c>
      <c r="C1659" s="11" t="n">
        <v>-164.63</v>
      </c>
      <c r="D1659" t="n">
        <v>1290</v>
      </c>
      <c r="E1659" t="inlineStr">
        <is>
          <t>Undeposited Funds</t>
        </is>
      </c>
      <c r="F1659" t="inlineStr">
        <is>
          <t>Deposit</t>
        </is>
      </c>
      <c r="M1659" t="inlineStr">
        <is>
          <t>https://qbo.intuit.com/app/deposit?txnId=615</t>
        </is>
      </c>
    </row>
    <row r="1660">
      <c r="A1660" s="49" t="n">
        <v>46000</v>
      </c>
      <c r="C1660" s="11" t="n">
        <v>-164.25</v>
      </c>
      <c r="D1660" t="n">
        <v>1290</v>
      </c>
      <c r="E1660" t="inlineStr">
        <is>
          <t>Undeposited Funds</t>
        </is>
      </c>
      <c r="F1660" t="inlineStr">
        <is>
          <t>Deposit</t>
        </is>
      </c>
      <c r="M1660" t="inlineStr">
        <is>
          <t>https://qbo.intuit.com/app/deposit?txnId=615</t>
        </is>
      </c>
    </row>
    <row r="1661">
      <c r="A1661" s="49" t="n">
        <v>46000</v>
      </c>
      <c r="C1661" s="11" t="n">
        <v>-520</v>
      </c>
      <c r="D1661" t="n">
        <v>1290</v>
      </c>
      <c r="E1661" t="inlineStr">
        <is>
          <t>Undeposited Funds</t>
        </is>
      </c>
      <c r="F1661" t="inlineStr">
        <is>
          <t>Deposit</t>
        </is>
      </c>
      <c r="M1661" t="inlineStr">
        <is>
          <t>https://qbo.intuit.com/app/deposit?txnId=615</t>
        </is>
      </c>
    </row>
    <row r="1662">
      <c r="A1662" s="49" t="n">
        <v>46000</v>
      </c>
      <c r="C1662" s="11" t="n">
        <v>-520</v>
      </c>
      <c r="D1662" t="n">
        <v>1290</v>
      </c>
      <c r="E1662" t="inlineStr">
        <is>
          <t>Undeposited Funds</t>
        </is>
      </c>
      <c r="F1662" t="inlineStr">
        <is>
          <t>Deposit</t>
        </is>
      </c>
      <c r="M1662" t="inlineStr">
        <is>
          <t>https://qbo.intuit.com/app/deposit?txnId=615</t>
        </is>
      </c>
    </row>
    <row r="1663">
      <c r="A1663" s="49" t="n">
        <v>46000</v>
      </c>
      <c r="C1663" s="11" t="n">
        <v>-150</v>
      </c>
      <c r="D1663" t="n">
        <v>1290</v>
      </c>
      <c r="E1663" t="inlineStr">
        <is>
          <t>Undeposited Funds</t>
        </is>
      </c>
      <c r="F1663" t="inlineStr">
        <is>
          <t>Deposit</t>
        </is>
      </c>
      <c r="M1663" t="inlineStr">
        <is>
          <t>https://qbo.intuit.com/app/deposit?txnId=615</t>
        </is>
      </c>
    </row>
    <row r="1664">
      <c r="A1664" s="49" t="n">
        <v>46000</v>
      </c>
      <c r="C1664" s="11" t="n">
        <v>-164.25</v>
      </c>
      <c r="D1664" t="n">
        <v>1290</v>
      </c>
      <c r="E1664" t="inlineStr">
        <is>
          <t>Undeposited Funds</t>
        </is>
      </c>
      <c r="F1664" t="inlineStr">
        <is>
          <t>Deposit</t>
        </is>
      </c>
      <c r="M1664" t="inlineStr">
        <is>
          <t>https://qbo.intuit.com/app/deposit?txnId=615</t>
        </is>
      </c>
    </row>
    <row r="1665">
      <c r="A1665" s="49" t="n">
        <v>46000</v>
      </c>
      <c r="C1665" s="11" t="n">
        <v>-150</v>
      </c>
      <c r="D1665" t="n">
        <v>1290</v>
      </c>
      <c r="E1665" t="inlineStr">
        <is>
          <t>Undeposited Funds</t>
        </is>
      </c>
      <c r="F1665" t="inlineStr">
        <is>
          <t>Deposit</t>
        </is>
      </c>
      <c r="M1665" t="inlineStr">
        <is>
          <t>https://qbo.intuit.com/app/deposit?txnId=615</t>
        </is>
      </c>
    </row>
    <row r="1666">
      <c r="A1666" s="49" t="n">
        <v>46000</v>
      </c>
      <c r="C1666" s="11" t="n">
        <v>1983.13</v>
      </c>
      <c r="D1666" t="n">
        <v>1010</v>
      </c>
      <c r="E1666" t="inlineStr">
        <is>
          <t>LOOP TV Main Checking (5210) - 1</t>
        </is>
      </c>
      <c r="F1666" t="inlineStr">
        <is>
          <t>Deposit</t>
        </is>
      </c>
      <c r="M1666" t="inlineStr">
        <is>
          <t>https://qbo.intuit.com/app/deposit?txnId=615</t>
        </is>
      </c>
    </row>
    <row r="1667">
      <c r="A1667" s="49" t="n">
        <v>45999</v>
      </c>
      <c r="B1667" t="inlineStr">
        <is>
          <t>MobileRider Networks, LLC</t>
        </is>
      </c>
      <c r="C1667" s="11" t="n">
        <v>-1720.27</v>
      </c>
      <c r="D1667" t="n">
        <v>2000</v>
      </c>
      <c r="E1667" t="inlineStr">
        <is>
          <t>Accounts Payable (A/P)</t>
        </is>
      </c>
      <c r="F1667" t="inlineStr">
        <is>
          <t>Bill</t>
        </is>
      </c>
      <c r="G1667" t="inlineStr">
        <is>
          <t>MR6987</t>
        </is>
      </c>
      <c r="M1667" t="inlineStr">
        <is>
          <t>https://qbo.intuit.com/app/bill?txnId=614</t>
        </is>
      </c>
    </row>
    <row r="1668">
      <c r="A1668" s="49" t="n">
        <v>45999</v>
      </c>
      <c r="B1668" t="inlineStr">
        <is>
          <t>MobileRider Networks, LLC</t>
        </is>
      </c>
      <c r="C1668" s="11" t="n">
        <v>1720.27</v>
      </c>
      <c r="D1668" t="n">
        <v>6320</v>
      </c>
      <c r="E1668" t="inlineStr">
        <is>
          <t>Web &amp; Digital Expenses:Software &amp; Apps</t>
        </is>
      </c>
      <c r="F1668" t="inlineStr">
        <is>
          <t>Bill</t>
        </is>
      </c>
      <c r="G1668" t="inlineStr">
        <is>
          <t>MR6987</t>
        </is>
      </c>
      <c r="M1668" t="inlineStr">
        <is>
          <t>https://qbo.intuit.com/app/bill?txnId=614</t>
        </is>
      </c>
    </row>
    <row r="1669">
      <c r="A1669" s="49" t="n">
        <v>45999</v>
      </c>
      <c r="B1669" t="inlineStr">
        <is>
          <t>Broadway in Hollywood (Pantages Theater)</t>
        </is>
      </c>
      <c r="C1669" s="11" t="n">
        <v>-5000</v>
      </c>
      <c r="D1669" t="n">
        <v>4020</v>
      </c>
      <c r="E1669" t="inlineStr">
        <is>
          <t>Sales:Direct Ad Sales Revenue</t>
        </is>
      </c>
      <c r="F1669" t="inlineStr">
        <is>
          <t>Invoice</t>
        </is>
      </c>
      <c r="G1669" t="inlineStr">
        <is>
          <t>INV112552</t>
        </is>
      </c>
      <c r="M1669" t="inlineStr">
        <is>
          <t>https://qbo.intuit.com/app/invoice?txnId=592</t>
        </is>
      </c>
    </row>
    <row r="1670">
      <c r="A1670" s="49" t="n">
        <v>45999</v>
      </c>
      <c r="B1670" t="inlineStr">
        <is>
          <t>Broadway in Hollywood (Pantages Theater)</t>
        </is>
      </c>
      <c r="C1670" s="11" t="n">
        <v>5000</v>
      </c>
      <c r="D1670" t="n">
        <v>1100</v>
      </c>
      <c r="E1670" t="inlineStr">
        <is>
          <t>Accounts Receivable (A/R)</t>
        </is>
      </c>
      <c r="F1670" t="inlineStr">
        <is>
          <t>Invoice</t>
        </is>
      </c>
      <c r="G1670" t="inlineStr">
        <is>
          <t>INV112552</t>
        </is>
      </c>
      <c r="M1670" t="inlineStr">
        <is>
          <t>https://qbo.intuit.com/app/invoice?txnId=592</t>
        </is>
      </c>
    </row>
    <row r="1671">
      <c r="A1671" s="49" t="n">
        <v>45999</v>
      </c>
      <c r="B1671" t="inlineStr">
        <is>
          <t>Capital Foundry Lending LLC</t>
        </is>
      </c>
      <c r="C1671" s="11" t="n">
        <v>-100000</v>
      </c>
      <c r="D1671" t="n">
        <v>2000</v>
      </c>
      <c r="E1671" t="inlineStr">
        <is>
          <t>Accounts Payable (A/P)</t>
        </is>
      </c>
      <c r="F1671" t="inlineStr">
        <is>
          <t>Bill</t>
        </is>
      </c>
      <c r="G1671" t="inlineStr">
        <is>
          <t>Err-001</t>
        </is>
      </c>
      <c r="M1671" t="inlineStr">
        <is>
          <t>https://qbo.intuit.com/app/bill?txnId=589</t>
        </is>
      </c>
    </row>
    <row r="1672">
      <c r="A1672" s="49" t="n">
        <v>45999</v>
      </c>
      <c r="B1672" t="inlineStr">
        <is>
          <t>Capital Foundry Lending LLC</t>
        </is>
      </c>
      <c r="C1672" s="11" t="n">
        <v>100000</v>
      </c>
      <c r="E1672" t="inlineStr">
        <is>
          <t>Funds in Transit</t>
        </is>
      </c>
      <c r="F1672" t="inlineStr">
        <is>
          <t>Bill</t>
        </is>
      </c>
      <c r="G1672" t="inlineStr">
        <is>
          <t>Err-001</t>
        </is>
      </c>
      <c r="M1672" t="inlineStr">
        <is>
          <t>https://qbo.intuit.com/app/bill?txnId=589</t>
        </is>
      </c>
    </row>
    <row r="1673">
      <c r="A1673" s="49" t="n">
        <v>45999</v>
      </c>
      <c r="B1673" t="inlineStr">
        <is>
          <t>nStudio</t>
        </is>
      </c>
      <c r="C1673" s="11" t="n">
        <v>-9266.66</v>
      </c>
      <c r="D1673" t="n">
        <v>2000</v>
      </c>
      <c r="E1673" t="inlineStr">
        <is>
          <t>Accounts Payable (A/P)</t>
        </is>
      </c>
      <c r="F1673" t="inlineStr">
        <is>
          <t>Bill</t>
        </is>
      </c>
      <c r="G1673" t="inlineStr">
        <is>
          <t>1175</t>
        </is>
      </c>
      <c r="M1673" t="inlineStr">
        <is>
          <t>https://qbo.intuit.com/app/bill?txnId=783</t>
        </is>
      </c>
    </row>
    <row r="1674">
      <c r="A1674" s="49" t="n">
        <v>45999</v>
      </c>
      <c r="B1674" t="inlineStr">
        <is>
          <t>nStudio</t>
        </is>
      </c>
      <c r="C1674" s="11" t="n">
        <v>9266.66</v>
      </c>
      <c r="D1674" t="n">
        <v>6320</v>
      </c>
      <c r="E1674" t="inlineStr">
        <is>
          <t>Web &amp; Digital Expenses:Software &amp; Apps</t>
        </is>
      </c>
      <c r="F1674" t="inlineStr">
        <is>
          <t>Bill</t>
        </is>
      </c>
      <c r="G1674" t="inlineStr">
        <is>
          <t>1175</t>
        </is>
      </c>
      <c r="M1674" t="inlineStr">
        <is>
          <t>https://qbo.intuit.com/app/bill?txnId=783</t>
        </is>
      </c>
    </row>
    <row r="1675">
      <c r="A1675" s="49" t="n">
        <v>45999</v>
      </c>
      <c r="B1675" t="inlineStr">
        <is>
          <t>Eric Angelo Espiritu</t>
        </is>
      </c>
      <c r="C1675" s="11" t="n">
        <v>-400</v>
      </c>
      <c r="D1675" t="n">
        <v>2000</v>
      </c>
      <c r="E1675" t="inlineStr">
        <is>
          <t>Accounts Payable (A/P)</t>
        </is>
      </c>
      <c r="F1675" t="inlineStr">
        <is>
          <t>Bill</t>
        </is>
      </c>
      <c r="G1675" t="inlineStr">
        <is>
          <t>12082025</t>
        </is>
      </c>
      <c r="M1675" t="inlineStr">
        <is>
          <t>https://qbo.intuit.com/app/bill?txnId=1089</t>
        </is>
      </c>
    </row>
    <row r="1676">
      <c r="A1676" s="49" t="n">
        <v>45999</v>
      </c>
      <c r="B1676" t="inlineStr">
        <is>
          <t>Eric Angelo Espiritu</t>
        </is>
      </c>
      <c r="C1676" s="11" t="n">
        <v>400</v>
      </c>
      <c r="E1676" t="inlineStr">
        <is>
          <t>Legal and Professional Services:Consulting Expenses</t>
        </is>
      </c>
      <c r="F1676" t="inlineStr">
        <is>
          <t>Bill</t>
        </is>
      </c>
      <c r="G1676" t="inlineStr">
        <is>
          <t>12082025</t>
        </is>
      </c>
      <c r="M1676" t="inlineStr">
        <is>
          <t>https://qbo.intuit.com/app/bill?txnId=1089</t>
        </is>
      </c>
    </row>
    <row r="1677">
      <c r="A1677" s="49" t="n">
        <v>45996</v>
      </c>
      <c r="C1677" s="11" t="n">
        <v>-13.29</v>
      </c>
      <c r="D1677" t="n">
        <v>6320</v>
      </c>
      <c r="E1677" t="inlineStr">
        <is>
          <t>Web &amp; Digital Expenses:Software &amp; Apps</t>
        </is>
      </c>
      <c r="F1677" t="inlineStr">
        <is>
          <t>Deposit</t>
        </is>
      </c>
      <c r="M1677" t="inlineStr">
        <is>
          <t>https://qbo.intuit.com/app/deposit?txnId=828</t>
        </is>
      </c>
    </row>
    <row r="1678">
      <c r="A1678" s="49" t="n">
        <v>45996</v>
      </c>
      <c r="C1678" s="11" t="n">
        <v>13.29</v>
      </c>
      <c r="D1678" t="n">
        <v>1010</v>
      </c>
      <c r="E1678" t="inlineStr">
        <is>
          <t>LOOP TV Main Checking (5210) - 1</t>
        </is>
      </c>
      <c r="F1678" t="inlineStr">
        <is>
          <t>Deposit</t>
        </is>
      </c>
      <c r="M1678" t="inlineStr">
        <is>
          <t>https://qbo.intuit.com/app/deposit?txnId=828</t>
        </is>
      </c>
    </row>
    <row r="1679">
      <c r="A1679" s="49" t="n">
        <v>45996</v>
      </c>
      <c r="B1679" t="inlineStr">
        <is>
          <t>Atom Tickets</t>
        </is>
      </c>
      <c r="C1679" s="11" t="n">
        <v>-1100</v>
      </c>
      <c r="D1679" t="n">
        <v>1100</v>
      </c>
      <c r="E1679" t="inlineStr">
        <is>
          <t>Accounts Receivable (A/R)</t>
        </is>
      </c>
      <c r="F1679" t="inlineStr">
        <is>
          <t>Payment</t>
        </is>
      </c>
      <c r="M1679" t="inlineStr">
        <is>
          <t>https://qbo.intuit.com/app/recvpayment?txnId=623</t>
        </is>
      </c>
    </row>
    <row r="1680">
      <c r="A1680" s="49" t="n">
        <v>45996</v>
      </c>
      <c r="B1680" t="inlineStr">
        <is>
          <t>Atom Tickets</t>
        </is>
      </c>
      <c r="C1680" s="11" t="n">
        <v>1100</v>
      </c>
      <c r="D1680" t="n">
        <v>1010</v>
      </c>
      <c r="E1680" t="inlineStr">
        <is>
          <t>LOOP TV Main Checking (5210) - 1</t>
        </is>
      </c>
      <c r="F1680" t="inlineStr">
        <is>
          <t>Payment</t>
        </is>
      </c>
      <c r="M1680" t="inlineStr">
        <is>
          <t>https://qbo.intuit.com/app/recvpayment?txnId=623</t>
        </is>
      </c>
    </row>
    <row r="1681">
      <c r="A1681" s="49" t="n">
        <v>45996</v>
      </c>
      <c r="B1681" t="inlineStr">
        <is>
          <t>Stamps.com</t>
        </is>
      </c>
      <c r="C1681" s="11" t="n">
        <v>300</v>
      </c>
      <c r="E1681" t="inlineStr">
        <is>
          <t>Adminstrative Expenses:Shipping &amp; Mailing Fees</t>
        </is>
      </c>
      <c r="F1681" t="inlineStr">
        <is>
          <t>Purchase</t>
        </is>
      </c>
      <c r="M1681" t="inlineStr">
        <is>
          <t>https://qbo.intuit.com/app/expense?txnId=814</t>
        </is>
      </c>
    </row>
    <row r="1682">
      <c r="A1682" s="49" t="n">
        <v>45996</v>
      </c>
      <c r="B1682" t="inlineStr">
        <is>
          <t>Stamps.com</t>
        </is>
      </c>
      <c r="C1682" s="11" t="n">
        <v>-300</v>
      </c>
      <c r="D1682" t="n">
        <v>1010</v>
      </c>
      <c r="E1682" t="inlineStr">
        <is>
          <t>LOOP TV Main Checking (5210) - 1</t>
        </is>
      </c>
      <c r="F1682" t="inlineStr">
        <is>
          <t>Purchase</t>
        </is>
      </c>
      <c r="M1682" t="inlineStr">
        <is>
          <t>https://qbo.intuit.com/app/expense?txnId=814</t>
        </is>
      </c>
    </row>
    <row r="1683">
      <c r="A1683" s="49" t="n">
        <v>45996</v>
      </c>
      <c r="B1683" t="inlineStr">
        <is>
          <t>David Max Rose</t>
        </is>
      </c>
      <c r="C1683" s="11" t="n">
        <v>6225.35</v>
      </c>
      <c r="D1683" t="n">
        <v>2000</v>
      </c>
      <c r="E1683" t="inlineStr">
        <is>
          <t>Accounts Payable (A/P)</t>
        </is>
      </c>
      <c r="F1683" t="inlineStr">
        <is>
          <t>BillPayment</t>
        </is>
      </c>
      <c r="G1683" t="inlineStr">
        <is>
          <t>DD</t>
        </is>
      </c>
      <c r="M1683" t="inlineStr">
        <is>
          <t>https://qbo.intuit.com/app/billpayment?txnId=581</t>
        </is>
      </c>
    </row>
    <row r="1684">
      <c r="A1684" s="49" t="n">
        <v>45996</v>
      </c>
      <c r="B1684" t="inlineStr">
        <is>
          <t>David Max Rose</t>
        </is>
      </c>
      <c r="C1684" s="11" t="n">
        <v>-6225.35</v>
      </c>
      <c r="D1684" t="n">
        <v>1010</v>
      </c>
      <c r="E1684" t="inlineStr">
        <is>
          <t>LOOP TV Main Checking (5210) - 1</t>
        </is>
      </c>
      <c r="F1684" t="inlineStr">
        <is>
          <t>BillPayment</t>
        </is>
      </c>
      <c r="G1684" t="inlineStr">
        <is>
          <t>DD</t>
        </is>
      </c>
      <c r="M1684" t="inlineStr">
        <is>
          <t>https://qbo.intuit.com/app/billpayment?txnId=581</t>
        </is>
      </c>
    </row>
    <row r="1685">
      <c r="A1685" s="49" t="n">
        <v>45996</v>
      </c>
      <c r="B1685" t="inlineStr">
        <is>
          <t>Sonobi Inc.</t>
        </is>
      </c>
      <c r="C1685" s="11" t="n">
        <v>-770.65</v>
      </c>
      <c r="D1685" t="n">
        <v>1100</v>
      </c>
      <c r="E1685" t="inlineStr">
        <is>
          <t>Accounts Receivable (A/R)</t>
        </is>
      </c>
      <c r="F1685" t="inlineStr">
        <is>
          <t>Payment</t>
        </is>
      </c>
      <c r="M1685" t="inlineStr">
        <is>
          <t>https://qbo.intuit.com/app/recvpayment?txnId=622</t>
        </is>
      </c>
    </row>
    <row r="1686">
      <c r="A1686" s="49" t="n">
        <v>45996</v>
      </c>
      <c r="B1686" t="inlineStr">
        <is>
          <t>Sonobi Inc.</t>
        </is>
      </c>
      <c r="C1686" s="11" t="n">
        <v>770.65</v>
      </c>
      <c r="D1686" t="n">
        <v>1010</v>
      </c>
      <c r="E1686" t="inlineStr">
        <is>
          <t>LOOP TV Main Checking (5210) - 1</t>
        </is>
      </c>
      <c r="F1686" t="inlineStr">
        <is>
          <t>Payment</t>
        </is>
      </c>
      <c r="M1686" t="inlineStr">
        <is>
          <t>https://qbo.intuit.com/app/recvpayment?txnId=622</t>
        </is>
      </c>
    </row>
    <row r="1687">
      <c r="A1687" s="49" t="n">
        <v>45996</v>
      </c>
      <c r="B1687" t="inlineStr">
        <is>
          <t>NeuralFrames</t>
        </is>
      </c>
      <c r="C1687" s="11" t="n">
        <v>39</v>
      </c>
      <c r="D1687" t="n">
        <v>6320</v>
      </c>
      <c r="E1687" t="inlineStr">
        <is>
          <t>Web &amp; Digital Expenses:Software &amp; Apps</t>
        </is>
      </c>
      <c r="F1687" t="inlineStr">
        <is>
          <t>Purchase</t>
        </is>
      </c>
      <c r="M1687" t="inlineStr">
        <is>
          <t>https://qbo.intuit.com/app/expense?txnId=815</t>
        </is>
      </c>
    </row>
    <row r="1688">
      <c r="A1688" s="49" t="n">
        <v>45996</v>
      </c>
      <c r="B1688" t="inlineStr">
        <is>
          <t>NeuralFrames</t>
        </is>
      </c>
      <c r="C1688" s="11" t="n">
        <v>-39</v>
      </c>
      <c r="D1688" t="n">
        <v>1010</v>
      </c>
      <c r="E1688" t="inlineStr">
        <is>
          <t>LOOP TV Main Checking (5210) - 1</t>
        </is>
      </c>
      <c r="F1688" t="inlineStr">
        <is>
          <t>Purchase</t>
        </is>
      </c>
      <c r="M1688" t="inlineStr">
        <is>
          <t>https://qbo.intuit.com/app/expense?txnId=815</t>
        </is>
      </c>
    </row>
    <row r="1689">
      <c r="A1689" s="49" t="n">
        <v>45995</v>
      </c>
      <c r="B1689" t="inlineStr">
        <is>
          <t>Marriott San Diego - Altitude Sky Lounge</t>
        </is>
      </c>
      <c r="C1689" s="11" t="n">
        <v>-150</v>
      </c>
      <c r="D1689" t="n">
        <v>4010</v>
      </c>
      <c r="E1689" t="inlineStr">
        <is>
          <t>Sales:SVOD Revenue</t>
        </is>
      </c>
      <c r="F1689" t="inlineStr">
        <is>
          <t>Invoice</t>
        </is>
      </c>
      <c r="G1689" t="inlineStr">
        <is>
          <t>INV112546</t>
        </is>
      </c>
      <c r="M1689" t="inlineStr">
        <is>
          <t>https://qbo.intuit.com/app/invoice?txnId=575</t>
        </is>
      </c>
    </row>
    <row r="1690">
      <c r="A1690" s="49" t="n">
        <v>45995</v>
      </c>
      <c r="B1690" t="inlineStr">
        <is>
          <t>Marriott San Diego - Altitude Sky Lounge</t>
        </is>
      </c>
      <c r="C1690" s="11" t="n">
        <v>150</v>
      </c>
      <c r="D1690" t="n">
        <v>1100</v>
      </c>
      <c r="E1690" t="inlineStr">
        <is>
          <t>Accounts Receivable (A/R)</t>
        </is>
      </c>
      <c r="F1690" t="inlineStr">
        <is>
          <t>Invoice</t>
        </is>
      </c>
      <c r="G1690" t="inlineStr">
        <is>
          <t>INV112546</t>
        </is>
      </c>
      <c r="M1690" t="inlineStr">
        <is>
          <t>https://qbo.intuit.com/app/invoice?txnId=575</t>
        </is>
      </c>
    </row>
    <row r="1691">
      <c r="A1691" s="49" t="n">
        <v>45995</v>
      </c>
      <c r="B1691" t="inlineStr">
        <is>
          <t>OYO Hotel &amp; Casino</t>
        </is>
      </c>
      <c r="C1691" s="11" t="n">
        <v>-150</v>
      </c>
      <c r="D1691" t="n">
        <v>4010</v>
      </c>
      <c r="E1691" t="inlineStr">
        <is>
          <t>Sales:SVOD Revenue</t>
        </is>
      </c>
      <c r="F1691" t="inlineStr">
        <is>
          <t>Invoice</t>
        </is>
      </c>
      <c r="G1691" t="inlineStr">
        <is>
          <t>INV112549</t>
        </is>
      </c>
      <c r="M1691" t="inlineStr">
        <is>
          <t>https://qbo.intuit.com/app/invoice?txnId=578</t>
        </is>
      </c>
    </row>
    <row r="1692">
      <c r="A1692" s="49" t="n">
        <v>45995</v>
      </c>
      <c r="B1692" t="inlineStr">
        <is>
          <t>OYO Hotel &amp; Casino</t>
        </is>
      </c>
      <c r="C1692" s="11" t="n">
        <v>150</v>
      </c>
      <c r="D1692" t="n">
        <v>1100</v>
      </c>
      <c r="E1692" t="inlineStr">
        <is>
          <t>Accounts Receivable (A/R)</t>
        </is>
      </c>
      <c r="F1692" t="inlineStr">
        <is>
          <t>Invoice</t>
        </is>
      </c>
      <c r="G1692" t="inlineStr">
        <is>
          <t>INV112549</t>
        </is>
      </c>
      <c r="M1692" t="inlineStr">
        <is>
          <t>https://qbo.intuit.com/app/invoice?txnId=578</t>
        </is>
      </c>
    </row>
    <row r="1693">
      <c r="A1693" s="49" t="n">
        <v>45995</v>
      </c>
      <c r="B1693" t="inlineStr">
        <is>
          <t>Interactive Advertising Bureau, Inc.</t>
        </is>
      </c>
      <c r="C1693" s="11" t="n">
        <v>-12000</v>
      </c>
      <c r="D1693" t="n">
        <v>2000</v>
      </c>
      <c r="E1693" t="inlineStr">
        <is>
          <t>Accounts Payable (A/P)</t>
        </is>
      </c>
      <c r="F1693" t="inlineStr">
        <is>
          <t>Bill</t>
        </is>
      </c>
      <c r="G1693" t="inlineStr">
        <is>
          <t>IN-238112</t>
        </is>
      </c>
      <c r="M1693" t="inlineStr">
        <is>
          <t>https://qbo.intuit.com/app/bill?txnId=612</t>
        </is>
      </c>
    </row>
    <row r="1694">
      <c r="A1694" s="49" t="n">
        <v>45995</v>
      </c>
      <c r="B1694" t="inlineStr">
        <is>
          <t>Interactive Advertising Bureau, Inc.</t>
        </is>
      </c>
      <c r="C1694" s="11" t="n">
        <v>12000</v>
      </c>
      <c r="E1694" t="inlineStr">
        <is>
          <t>Professional Organizations</t>
        </is>
      </c>
      <c r="F1694" t="inlineStr">
        <is>
          <t>Bill</t>
        </is>
      </c>
      <c r="G1694" t="inlineStr">
        <is>
          <t>IN-238112</t>
        </is>
      </c>
      <c r="M1694" t="inlineStr">
        <is>
          <t>https://qbo.intuit.com/app/bill?txnId=612</t>
        </is>
      </c>
    </row>
    <row r="1695">
      <c r="A1695" s="49" t="n">
        <v>45995</v>
      </c>
      <c r="B1695" t="inlineStr">
        <is>
          <t>D.C. Cobb's - Hart's Garage</t>
        </is>
      </c>
      <c r="C1695" s="11" t="n">
        <v>-100</v>
      </c>
      <c r="D1695" t="n">
        <v>4010</v>
      </c>
      <c r="E1695" t="inlineStr">
        <is>
          <t>Sales:SVOD Revenue</t>
        </is>
      </c>
      <c r="F1695" t="inlineStr">
        <is>
          <t>Invoice</t>
        </is>
      </c>
      <c r="G1695" t="inlineStr">
        <is>
          <t>INV112541</t>
        </is>
      </c>
      <c r="M1695" t="inlineStr">
        <is>
          <t>https://qbo.intuit.com/app/invoice?txnId=570</t>
        </is>
      </c>
    </row>
    <row r="1696">
      <c r="A1696" s="49" t="n">
        <v>45995</v>
      </c>
      <c r="B1696" t="inlineStr">
        <is>
          <t>D.C. Cobb's - Hart's Garage</t>
        </is>
      </c>
      <c r="C1696" s="11" t="n">
        <v>100</v>
      </c>
      <c r="D1696" t="n">
        <v>1100</v>
      </c>
      <c r="E1696" t="inlineStr">
        <is>
          <t>Accounts Receivable (A/R)</t>
        </is>
      </c>
      <c r="F1696" t="inlineStr">
        <is>
          <t>Invoice</t>
        </is>
      </c>
      <c r="G1696" t="inlineStr">
        <is>
          <t>INV112541</t>
        </is>
      </c>
      <c r="M1696" t="inlineStr">
        <is>
          <t>https://qbo.intuit.com/app/invoice?txnId=570</t>
        </is>
      </c>
    </row>
    <row r="1697">
      <c r="A1697" s="49" t="n">
        <v>45995</v>
      </c>
      <c r="B1697" t="inlineStr">
        <is>
          <t>Indicue, Inc.</t>
        </is>
      </c>
      <c r="C1697" s="11" t="n">
        <v>1331.35</v>
      </c>
      <c r="D1697" t="n">
        <v>2000</v>
      </c>
      <c r="E1697" t="inlineStr">
        <is>
          <t>Accounts Payable (A/P)</t>
        </is>
      </c>
      <c r="F1697" t="inlineStr">
        <is>
          <t>BillPayment</t>
        </is>
      </c>
      <c r="G1697" t="inlineStr">
        <is>
          <t>6</t>
        </is>
      </c>
      <c r="M1697" t="inlineStr">
        <is>
          <t>https://qbo.intuit.com/app/billpayment?txnId=582</t>
        </is>
      </c>
    </row>
    <row r="1698">
      <c r="A1698" s="49" t="n">
        <v>45995</v>
      </c>
      <c r="B1698" t="inlineStr">
        <is>
          <t>Indicue, Inc.</t>
        </is>
      </c>
      <c r="C1698" s="11" t="n">
        <v>-1331.35</v>
      </c>
      <c r="D1698" t="n">
        <v>1010</v>
      </c>
      <c r="E1698" t="inlineStr">
        <is>
          <t>LOOP TV Main Checking (5210) - 1</t>
        </is>
      </c>
      <c r="F1698" t="inlineStr">
        <is>
          <t>BillPayment</t>
        </is>
      </c>
      <c r="G1698" t="inlineStr">
        <is>
          <t>6</t>
        </is>
      </c>
      <c r="M1698" t="inlineStr">
        <is>
          <t>https://qbo.intuit.com/app/billpayment?txnId=582</t>
        </is>
      </c>
    </row>
    <row r="1699">
      <c r="A1699" s="49" t="n">
        <v>45995</v>
      </c>
      <c r="B1699" t="inlineStr">
        <is>
          <t>Jason Aldean's - Pittsburgh</t>
        </is>
      </c>
      <c r="C1699" s="11" t="n">
        <v>-150</v>
      </c>
      <c r="D1699" t="n">
        <v>4010</v>
      </c>
      <c r="E1699" t="inlineStr">
        <is>
          <t>Sales:SVOD Revenue</t>
        </is>
      </c>
      <c r="F1699" t="inlineStr">
        <is>
          <t>Invoice</t>
        </is>
      </c>
      <c r="G1699" t="inlineStr">
        <is>
          <t>INV112545</t>
        </is>
      </c>
      <c r="M1699" t="inlineStr">
        <is>
          <t>https://qbo.intuit.com/app/invoice?txnId=574</t>
        </is>
      </c>
    </row>
    <row r="1700">
      <c r="A1700" s="49" t="n">
        <v>45995</v>
      </c>
      <c r="B1700" t="inlineStr">
        <is>
          <t>Jason Aldean's - Pittsburgh</t>
        </is>
      </c>
      <c r="C1700" s="11" t="n">
        <v>150</v>
      </c>
      <c r="D1700" t="n">
        <v>1100</v>
      </c>
      <c r="E1700" t="inlineStr">
        <is>
          <t>Accounts Receivable (A/R)</t>
        </is>
      </c>
      <c r="F1700" t="inlineStr">
        <is>
          <t>Invoice</t>
        </is>
      </c>
      <c r="G1700" t="inlineStr">
        <is>
          <t>INV112545</t>
        </is>
      </c>
      <c r="M1700" t="inlineStr">
        <is>
          <t>https://qbo.intuit.com/app/invoice?txnId=574</t>
        </is>
      </c>
    </row>
    <row r="1701">
      <c r="A1701" s="49" t="n">
        <v>45995</v>
      </c>
      <c r="B1701" t="inlineStr">
        <is>
          <t>D.C. Cobb's - East Dundee</t>
        </is>
      </c>
      <c r="C1701" s="11" t="n">
        <v>-100</v>
      </c>
      <c r="D1701" t="n">
        <v>4010</v>
      </c>
      <c r="E1701" t="inlineStr">
        <is>
          <t>Sales:SVOD Revenue</t>
        </is>
      </c>
      <c r="F1701" t="inlineStr">
        <is>
          <t>Invoice</t>
        </is>
      </c>
      <c r="G1701" t="inlineStr">
        <is>
          <t>INV112540</t>
        </is>
      </c>
      <c r="M1701" t="inlineStr">
        <is>
          <t>https://qbo.intuit.com/app/invoice?txnId=569</t>
        </is>
      </c>
    </row>
    <row r="1702">
      <c r="A1702" s="49" t="n">
        <v>45995</v>
      </c>
      <c r="B1702" t="inlineStr">
        <is>
          <t>D.C. Cobb's - East Dundee</t>
        </is>
      </c>
      <c r="C1702" s="11" t="n">
        <v>100</v>
      </c>
      <c r="D1702" t="n">
        <v>1100</v>
      </c>
      <c r="E1702" t="inlineStr">
        <is>
          <t>Accounts Receivable (A/R)</t>
        </is>
      </c>
      <c r="F1702" t="inlineStr">
        <is>
          <t>Invoice</t>
        </is>
      </c>
      <c r="G1702" t="inlineStr">
        <is>
          <t>INV112540</t>
        </is>
      </c>
      <c r="M1702" t="inlineStr">
        <is>
          <t>https://qbo.intuit.com/app/invoice?txnId=569</t>
        </is>
      </c>
    </row>
    <row r="1703">
      <c r="A1703" s="49" t="n">
        <v>45995</v>
      </c>
      <c r="B1703" t="inlineStr">
        <is>
          <t>Josh Peltz</t>
        </is>
      </c>
      <c r="C1703" s="11" t="n">
        <v>14240</v>
      </c>
      <c r="D1703" t="n">
        <v>2000</v>
      </c>
      <c r="E1703" t="inlineStr">
        <is>
          <t>Accounts Payable (A/P)</t>
        </is>
      </c>
      <c r="F1703" t="inlineStr">
        <is>
          <t>BillPayment</t>
        </is>
      </c>
      <c r="M1703" t="inlineStr">
        <is>
          <t>https://qbo.intuit.com/app/billpayment?txnId=1300000041</t>
        </is>
      </c>
    </row>
    <row r="1704">
      <c r="A1704" s="49" t="n">
        <v>45995</v>
      </c>
      <c r="B1704" t="inlineStr">
        <is>
          <t>Josh Peltz</t>
        </is>
      </c>
      <c r="C1704" s="11" t="n">
        <v>-14240</v>
      </c>
      <c r="D1704" t="n">
        <v>1010</v>
      </c>
      <c r="E1704" t="inlineStr">
        <is>
          <t>LOOP TV Main Checking (5210) - 1</t>
        </is>
      </c>
      <c r="F1704" t="inlineStr">
        <is>
          <t>BillPayment</t>
        </is>
      </c>
      <c r="M1704" t="inlineStr">
        <is>
          <t>https://qbo.intuit.com/app/billpayment?txnId=1300000041</t>
        </is>
      </c>
    </row>
    <row r="1705">
      <c r="A1705" s="49" t="n">
        <v>45995</v>
      </c>
      <c r="B1705" t="inlineStr">
        <is>
          <t>D.C. Cobb's - Whiskey Diablo</t>
        </is>
      </c>
      <c r="C1705" s="11" t="n">
        <v>-100</v>
      </c>
      <c r="D1705" t="n">
        <v>4010</v>
      </c>
      <c r="E1705" t="inlineStr">
        <is>
          <t>Sales:SVOD Revenue</t>
        </is>
      </c>
      <c r="F1705" t="inlineStr">
        <is>
          <t>Invoice</t>
        </is>
      </c>
      <c r="G1705" t="inlineStr">
        <is>
          <t>INV112544</t>
        </is>
      </c>
      <c r="M1705" t="inlineStr">
        <is>
          <t>https://qbo.intuit.com/app/invoice?txnId=573</t>
        </is>
      </c>
    </row>
    <row r="1706">
      <c r="A1706" s="49" t="n">
        <v>45995</v>
      </c>
      <c r="B1706" t="inlineStr">
        <is>
          <t>D.C. Cobb's - Whiskey Diablo</t>
        </is>
      </c>
      <c r="C1706" s="11" t="n">
        <v>100</v>
      </c>
      <c r="D1706" t="n">
        <v>1100</v>
      </c>
      <c r="E1706" t="inlineStr">
        <is>
          <t>Accounts Receivable (A/R)</t>
        </is>
      </c>
      <c r="F1706" t="inlineStr">
        <is>
          <t>Invoice</t>
        </is>
      </c>
      <c r="G1706" t="inlineStr">
        <is>
          <t>INV112544</t>
        </is>
      </c>
      <c r="M1706" t="inlineStr">
        <is>
          <t>https://qbo.intuit.com/app/invoice?txnId=573</t>
        </is>
      </c>
    </row>
    <row r="1707">
      <c r="A1707" s="49" t="n">
        <v>45995</v>
      </c>
      <c r="B1707" t="inlineStr">
        <is>
          <t>D.C. Cobb's - McHenry</t>
        </is>
      </c>
      <c r="C1707" s="11" t="n">
        <v>-100</v>
      </c>
      <c r="D1707" t="n">
        <v>4010</v>
      </c>
      <c r="E1707" t="inlineStr">
        <is>
          <t>Sales:SVOD Revenue</t>
        </is>
      </c>
      <c r="F1707" t="inlineStr">
        <is>
          <t>Invoice</t>
        </is>
      </c>
      <c r="G1707" t="inlineStr">
        <is>
          <t>INV112543</t>
        </is>
      </c>
      <c r="M1707" t="inlineStr">
        <is>
          <t>https://qbo.intuit.com/app/invoice?txnId=572</t>
        </is>
      </c>
    </row>
    <row r="1708">
      <c r="A1708" s="49" t="n">
        <v>45995</v>
      </c>
      <c r="B1708" t="inlineStr">
        <is>
          <t>D.C. Cobb's - McHenry</t>
        </is>
      </c>
      <c r="C1708" s="11" t="n">
        <v>100</v>
      </c>
      <c r="D1708" t="n">
        <v>1100</v>
      </c>
      <c r="E1708" t="inlineStr">
        <is>
          <t>Accounts Receivable (A/R)</t>
        </is>
      </c>
      <c r="F1708" t="inlineStr">
        <is>
          <t>Invoice</t>
        </is>
      </c>
      <c r="G1708" t="inlineStr">
        <is>
          <t>INV112543</t>
        </is>
      </c>
      <c r="M1708" t="inlineStr">
        <is>
          <t>https://qbo.intuit.com/app/invoice?txnId=572</t>
        </is>
      </c>
    </row>
    <row r="1709">
      <c r="A1709" s="49" t="n">
        <v>45995</v>
      </c>
      <c r="B1709" t="inlineStr">
        <is>
          <t>D.C. Cobb's - Huntley</t>
        </is>
      </c>
      <c r="C1709" s="11" t="n">
        <v>-100</v>
      </c>
      <c r="D1709" t="n">
        <v>4010</v>
      </c>
      <c r="E1709" t="inlineStr">
        <is>
          <t>Sales:SVOD Revenue</t>
        </is>
      </c>
      <c r="F1709" t="inlineStr">
        <is>
          <t>Invoice</t>
        </is>
      </c>
      <c r="G1709" t="inlineStr">
        <is>
          <t>INV112542</t>
        </is>
      </c>
      <c r="M1709" t="inlineStr">
        <is>
          <t>https://qbo.intuit.com/app/invoice?txnId=571</t>
        </is>
      </c>
    </row>
    <row r="1710">
      <c r="A1710" s="49" t="n">
        <v>45995</v>
      </c>
      <c r="B1710" t="inlineStr">
        <is>
          <t>D.C. Cobb's - Huntley</t>
        </is>
      </c>
      <c r="C1710" s="11" t="n">
        <v>100</v>
      </c>
      <c r="D1710" t="n">
        <v>1100</v>
      </c>
      <c r="E1710" t="inlineStr">
        <is>
          <t>Accounts Receivable (A/R)</t>
        </is>
      </c>
      <c r="F1710" t="inlineStr">
        <is>
          <t>Invoice</t>
        </is>
      </c>
      <c r="G1710" t="inlineStr">
        <is>
          <t>INV112542</t>
        </is>
      </c>
      <c r="M1710" t="inlineStr">
        <is>
          <t>https://qbo.intuit.com/app/invoice?txnId=571</t>
        </is>
      </c>
    </row>
    <row r="1711">
      <c r="A1711" s="49" t="n">
        <v>45995</v>
      </c>
      <c r="B1711" t="inlineStr">
        <is>
          <t>Public Storage</t>
        </is>
      </c>
      <c r="C1711" s="11" t="n">
        <v>353</v>
      </c>
      <c r="D1711" t="n">
        <v>6165</v>
      </c>
      <c r="E1711" t="inlineStr">
        <is>
          <t>Adminstrative Expenses:Storage Fees</t>
        </is>
      </c>
      <c r="F1711" t="inlineStr">
        <is>
          <t>Purchase</t>
        </is>
      </c>
      <c r="M1711" t="inlineStr">
        <is>
          <t>https://qbo.intuit.com/app/expense?txnId=813</t>
        </is>
      </c>
    </row>
    <row r="1712">
      <c r="A1712" s="49" t="n">
        <v>45995</v>
      </c>
      <c r="B1712" t="inlineStr">
        <is>
          <t>Public Storage</t>
        </is>
      </c>
      <c r="C1712" s="11" t="n">
        <v>-353</v>
      </c>
      <c r="D1712" t="n">
        <v>1010</v>
      </c>
      <c r="E1712" t="inlineStr">
        <is>
          <t>LOOP TV Main Checking (5210) - 1</t>
        </is>
      </c>
      <c r="F1712" t="inlineStr">
        <is>
          <t>Purchase</t>
        </is>
      </c>
      <c r="M1712" t="inlineStr">
        <is>
          <t>https://qbo.intuit.com/app/expense?txnId=813</t>
        </is>
      </c>
    </row>
    <row r="1713">
      <c r="A1713" s="49" t="n">
        <v>45995</v>
      </c>
      <c r="B1713" t="inlineStr">
        <is>
          <t>QuickBooks Payments</t>
        </is>
      </c>
      <c r="C1713" s="11" t="n">
        <v>296.5</v>
      </c>
      <c r="E1713" t="inlineStr">
        <is>
          <t>QuickBooks Payments Fees</t>
        </is>
      </c>
      <c r="F1713" t="inlineStr">
        <is>
          <t>Purchase</t>
        </is>
      </c>
      <c r="M1713" t="inlineStr">
        <is>
          <t>https://qbo.intuit.com/app/expense?txnId=809</t>
        </is>
      </c>
    </row>
    <row r="1714">
      <c r="A1714" s="49" t="n">
        <v>45995</v>
      </c>
      <c r="B1714" t="inlineStr">
        <is>
          <t>QuickBooks Payments</t>
        </is>
      </c>
      <c r="C1714" s="11" t="n">
        <v>-296.5</v>
      </c>
      <c r="D1714" t="n">
        <v>1010</v>
      </c>
      <c r="E1714" t="inlineStr">
        <is>
          <t>LOOP TV Main Checking (5210) - 1</t>
        </is>
      </c>
      <c r="F1714" t="inlineStr">
        <is>
          <t>Purchase</t>
        </is>
      </c>
      <c r="M1714" t="inlineStr">
        <is>
          <t>https://qbo.intuit.com/app/expense?txnId=809</t>
        </is>
      </c>
    </row>
    <row r="1715">
      <c r="A1715" s="49" t="n">
        <v>45995</v>
      </c>
      <c r="B1715" t="inlineStr">
        <is>
          <t>MacWorks (Craig)</t>
        </is>
      </c>
      <c r="C1715" s="11" t="n">
        <v>-1737.48</v>
      </c>
      <c r="D1715" t="n">
        <v>2000</v>
      </c>
      <c r="E1715" t="inlineStr">
        <is>
          <t>Accounts Payable (A/P)</t>
        </is>
      </c>
      <c r="F1715" t="inlineStr">
        <is>
          <t>Bill</t>
        </is>
      </c>
      <c r="M1715" t="inlineStr">
        <is>
          <t>https://qbo.intuit.com/app/bill?txnId=751</t>
        </is>
      </c>
    </row>
    <row r="1716">
      <c r="A1716" s="49" t="n">
        <v>45995</v>
      </c>
      <c r="B1716" t="inlineStr">
        <is>
          <t>MacWorks (Craig)</t>
        </is>
      </c>
      <c r="C1716" s="11" t="n">
        <v>1737.48</v>
      </c>
      <c r="E1716" t="inlineStr">
        <is>
          <t>Contractor Reimbursement Expense:Contractor Travel Reimbursement</t>
        </is>
      </c>
      <c r="F1716" t="inlineStr">
        <is>
          <t>Bill</t>
        </is>
      </c>
      <c r="M1716" t="inlineStr">
        <is>
          <t>https://qbo.intuit.com/app/bill?txnId=751</t>
        </is>
      </c>
    </row>
    <row r="1717">
      <c r="A1717" s="49" t="n">
        <v>45995</v>
      </c>
      <c r="B1717" t="inlineStr">
        <is>
          <t>Microsoft Corporation (Bing)</t>
        </is>
      </c>
      <c r="C1717" s="11" t="n">
        <v>-2000</v>
      </c>
      <c r="D1717" t="n">
        <v>4020</v>
      </c>
      <c r="E1717" t="inlineStr">
        <is>
          <t>Sales:Direct Ad Sales Revenue</t>
        </is>
      </c>
      <c r="F1717" t="inlineStr">
        <is>
          <t>Invoice</t>
        </is>
      </c>
      <c r="G1717" t="inlineStr">
        <is>
          <t>INV112548</t>
        </is>
      </c>
      <c r="M1717" t="inlineStr">
        <is>
          <t>https://qbo.intuit.com/app/invoice?txnId=577</t>
        </is>
      </c>
    </row>
    <row r="1718">
      <c r="A1718" s="49" t="n">
        <v>45995</v>
      </c>
      <c r="B1718" t="inlineStr">
        <is>
          <t>Microsoft Corporation (Bing)</t>
        </is>
      </c>
      <c r="C1718" s="11" t="n">
        <v>2000</v>
      </c>
      <c r="D1718" t="n">
        <v>1100</v>
      </c>
      <c r="E1718" t="inlineStr">
        <is>
          <t>Accounts Receivable (A/R)</t>
        </is>
      </c>
      <c r="F1718" t="inlineStr">
        <is>
          <t>Invoice</t>
        </is>
      </c>
      <c r="G1718" t="inlineStr">
        <is>
          <t>INV112548</t>
        </is>
      </c>
      <c r="M1718" t="inlineStr">
        <is>
          <t>https://qbo.intuit.com/app/invoice?txnId=577</t>
        </is>
      </c>
    </row>
    <row r="1719">
      <c r="A1719" s="49" t="n">
        <v>45995</v>
      </c>
      <c r="B1719" t="inlineStr">
        <is>
          <t>Morgan Wallen's</t>
        </is>
      </c>
      <c r="C1719" s="11" t="n">
        <v>-150</v>
      </c>
      <c r="D1719" t="n">
        <v>4010</v>
      </c>
      <c r="E1719" t="inlineStr">
        <is>
          <t>Sales:SVOD Revenue</t>
        </is>
      </c>
      <c r="F1719" t="inlineStr">
        <is>
          <t>Invoice</t>
        </is>
      </c>
      <c r="G1719" t="inlineStr">
        <is>
          <t>INV112547</t>
        </is>
      </c>
      <c r="M1719" t="inlineStr">
        <is>
          <t>https://qbo.intuit.com/app/invoice?txnId=576</t>
        </is>
      </c>
    </row>
    <row r="1720">
      <c r="A1720" s="49" t="n">
        <v>45995</v>
      </c>
      <c r="B1720" t="inlineStr">
        <is>
          <t>Morgan Wallen's</t>
        </is>
      </c>
      <c r="C1720" s="11" t="n">
        <v>150</v>
      </c>
      <c r="D1720" t="n">
        <v>1100</v>
      </c>
      <c r="E1720" t="inlineStr">
        <is>
          <t>Accounts Receivable (A/R)</t>
        </is>
      </c>
      <c r="F1720" t="inlineStr">
        <is>
          <t>Invoice</t>
        </is>
      </c>
      <c r="G1720" t="inlineStr">
        <is>
          <t>INV112547</t>
        </is>
      </c>
      <c r="M1720" t="inlineStr">
        <is>
          <t>https://qbo.intuit.com/app/invoice?txnId=576</t>
        </is>
      </c>
    </row>
    <row r="1721">
      <c r="A1721" s="49" t="n">
        <v>45995</v>
      </c>
      <c r="B1721" t="inlineStr">
        <is>
          <t>Raymond Lee</t>
        </is>
      </c>
      <c r="C1721" s="11" t="n">
        <v>-58.43</v>
      </c>
      <c r="D1721" t="n">
        <v>2000</v>
      </c>
      <c r="E1721" t="inlineStr">
        <is>
          <t>Accounts Payable (A/P)</t>
        </is>
      </c>
      <c r="F1721" t="inlineStr">
        <is>
          <t>Bill</t>
        </is>
      </c>
      <c r="G1721" t="inlineStr">
        <is>
          <t>120425</t>
        </is>
      </c>
      <c r="M1721" t="inlineStr">
        <is>
          <t>https://qbo.intuit.com/app/bill?txnId=590</t>
        </is>
      </c>
    </row>
    <row r="1722">
      <c r="A1722" s="49" t="n">
        <v>45995</v>
      </c>
      <c r="B1722" t="inlineStr">
        <is>
          <t>Raymond Lee</t>
        </is>
      </c>
      <c r="C1722" s="11" t="n">
        <v>58.43</v>
      </c>
      <c r="E1722" t="inlineStr">
        <is>
          <t>Legal and Professional Services:Consulting Expenses</t>
        </is>
      </c>
      <c r="F1722" t="inlineStr">
        <is>
          <t>Bill</t>
        </is>
      </c>
      <c r="G1722" t="inlineStr">
        <is>
          <t>120425</t>
        </is>
      </c>
      <c r="M1722" t="inlineStr">
        <is>
          <t>https://qbo.intuit.com/app/bill?txnId=590</t>
        </is>
      </c>
    </row>
    <row r="1723">
      <c r="A1723" s="49" t="n">
        <v>45994</v>
      </c>
      <c r="B1723" t="inlineStr">
        <is>
          <t>Google LLC</t>
        </is>
      </c>
      <c r="C1723" s="11" t="n">
        <v>1799.41</v>
      </c>
      <c r="D1723" t="n">
        <v>5130</v>
      </c>
      <c r="E1723" t="inlineStr">
        <is>
          <t>Cost of Goods Sold:Web Hosting Services</t>
        </is>
      </c>
      <c r="F1723" t="inlineStr">
        <is>
          <t>Purchase</t>
        </is>
      </c>
      <c r="M1723" t="inlineStr">
        <is>
          <t>https://qbo.intuit.com/app/expense?txnId=812</t>
        </is>
      </c>
    </row>
    <row r="1724">
      <c r="A1724" s="49" t="n">
        <v>45994</v>
      </c>
      <c r="B1724" t="inlineStr">
        <is>
          <t>Google LLC</t>
        </is>
      </c>
      <c r="C1724" s="11" t="n">
        <v>-1799.41</v>
      </c>
      <c r="D1724" t="n">
        <v>1010</v>
      </c>
      <c r="E1724" t="inlineStr">
        <is>
          <t>LOOP TV Main Checking (5210) - 1</t>
        </is>
      </c>
      <c r="F1724" t="inlineStr">
        <is>
          <t>Purchase</t>
        </is>
      </c>
      <c r="M1724" t="inlineStr">
        <is>
          <t>https://qbo.intuit.com/app/expense?txnId=812</t>
        </is>
      </c>
    </row>
    <row r="1725">
      <c r="A1725" s="49" t="n">
        <v>45994</v>
      </c>
      <c r="B1725" t="inlineStr">
        <is>
          <t>Hivestack</t>
        </is>
      </c>
      <c r="C1725" s="11" t="n">
        <v>-1630.78</v>
      </c>
      <c r="D1725" t="n">
        <v>1100</v>
      </c>
      <c r="E1725" t="inlineStr">
        <is>
          <t>Accounts Receivable (A/R)</t>
        </is>
      </c>
      <c r="F1725" t="inlineStr">
        <is>
          <t>Payment</t>
        </is>
      </c>
      <c r="M1725" t="inlineStr">
        <is>
          <t>https://qbo.intuit.com/app/recvpayment?txnId=626</t>
        </is>
      </c>
    </row>
    <row r="1726">
      <c r="A1726" s="49" t="n">
        <v>45994</v>
      </c>
      <c r="B1726" t="inlineStr">
        <is>
          <t>Hivestack</t>
        </is>
      </c>
      <c r="C1726" s="11" t="n">
        <v>1630.78</v>
      </c>
      <c r="D1726" t="n">
        <v>1010</v>
      </c>
      <c r="E1726" t="inlineStr">
        <is>
          <t>LOOP TV Main Checking (5210) - 1</t>
        </is>
      </c>
      <c r="F1726" t="inlineStr">
        <is>
          <t>Payment</t>
        </is>
      </c>
      <c r="M1726" t="inlineStr">
        <is>
          <t>https://qbo.intuit.com/app/recvpayment?txnId=626</t>
        </is>
      </c>
    </row>
    <row r="1727">
      <c r="A1727" s="49" t="n">
        <v>45993</v>
      </c>
      <c r="B1727" t="inlineStr">
        <is>
          <t>Google LLC</t>
        </is>
      </c>
      <c r="C1727" s="11" t="n">
        <v>0.01</v>
      </c>
      <c r="D1727" t="n">
        <v>6320</v>
      </c>
      <c r="E1727" t="inlineStr">
        <is>
          <t>Web &amp; Digital Expenses:Software &amp; Apps</t>
        </is>
      </c>
      <c r="F1727" t="inlineStr">
        <is>
          <t>Purchase</t>
        </is>
      </c>
      <c r="M1727" t="inlineStr">
        <is>
          <t>https://qbo.intuit.com/app/expense?txnId=808</t>
        </is>
      </c>
    </row>
    <row r="1728">
      <c r="A1728" s="49" t="n">
        <v>45993</v>
      </c>
      <c r="B1728" t="inlineStr">
        <is>
          <t>Google LLC</t>
        </is>
      </c>
      <c r="C1728" s="11" t="n">
        <v>-0.01</v>
      </c>
      <c r="D1728" t="n">
        <v>1010</v>
      </c>
      <c r="E1728" t="inlineStr">
        <is>
          <t>LOOP TV Main Checking (5210) - 1</t>
        </is>
      </c>
      <c r="F1728" t="inlineStr">
        <is>
          <t>Purchase</t>
        </is>
      </c>
      <c r="M1728" t="inlineStr">
        <is>
          <t>https://qbo.intuit.com/app/expense?txnId=808</t>
        </is>
      </c>
    </row>
    <row r="1729">
      <c r="A1729" s="49" t="n">
        <v>45993</v>
      </c>
      <c r="B1729" t="inlineStr">
        <is>
          <t>Place Exchange</t>
        </is>
      </c>
      <c r="C1729" s="11" t="n">
        <v>-1344.06</v>
      </c>
      <c r="D1729" t="n">
        <v>1100</v>
      </c>
      <c r="E1729" t="inlineStr">
        <is>
          <t>Accounts Receivable (A/R)</t>
        </is>
      </c>
      <c r="F1729" t="inlineStr">
        <is>
          <t>Payment</t>
        </is>
      </c>
      <c r="M1729" t="inlineStr">
        <is>
          <t>https://qbo.intuit.com/app/recvpayment?txnId=585</t>
        </is>
      </c>
    </row>
    <row r="1730">
      <c r="A1730" s="49" t="n">
        <v>45993</v>
      </c>
      <c r="B1730" t="inlineStr">
        <is>
          <t>Place Exchange</t>
        </is>
      </c>
      <c r="C1730" s="11" t="n">
        <v>-15928.6</v>
      </c>
      <c r="D1730" t="n">
        <v>1100</v>
      </c>
      <c r="E1730" t="inlineStr">
        <is>
          <t>Accounts Receivable (A/R)</t>
        </is>
      </c>
      <c r="F1730" t="inlineStr">
        <is>
          <t>Payment</t>
        </is>
      </c>
      <c r="M1730" t="inlineStr">
        <is>
          <t>https://qbo.intuit.com/app/recvpayment?txnId=585</t>
        </is>
      </c>
    </row>
    <row r="1731">
      <c r="A1731" s="49" t="n">
        <v>45993</v>
      </c>
      <c r="B1731" t="inlineStr">
        <is>
          <t>Place Exchange</t>
        </is>
      </c>
      <c r="C1731" s="11" t="n">
        <v>-9.720000000000001</v>
      </c>
      <c r="D1731" t="n">
        <v>1100</v>
      </c>
      <c r="E1731" t="inlineStr">
        <is>
          <t>Accounts Receivable (A/R)</t>
        </is>
      </c>
      <c r="F1731" t="inlineStr">
        <is>
          <t>Payment</t>
        </is>
      </c>
      <c r="M1731" t="inlineStr">
        <is>
          <t>https://qbo.intuit.com/app/recvpayment?txnId=585</t>
        </is>
      </c>
    </row>
    <row r="1732">
      <c r="A1732" s="49" t="n">
        <v>45993</v>
      </c>
      <c r="B1732" t="inlineStr">
        <is>
          <t>Place Exchange</t>
        </is>
      </c>
      <c r="C1732" s="11" t="n">
        <v>-14625.78</v>
      </c>
      <c r="D1732" t="n">
        <v>1100</v>
      </c>
      <c r="E1732" t="inlineStr">
        <is>
          <t>Accounts Receivable (A/R)</t>
        </is>
      </c>
      <c r="F1732" t="inlineStr">
        <is>
          <t>Payment</t>
        </is>
      </c>
      <c r="M1732" t="inlineStr">
        <is>
          <t>https://qbo.intuit.com/app/recvpayment?txnId=585</t>
        </is>
      </c>
    </row>
    <row r="1733">
      <c r="A1733" s="49" t="n">
        <v>45993</v>
      </c>
      <c r="B1733" t="inlineStr">
        <is>
          <t>Place Exchange</t>
        </is>
      </c>
      <c r="C1733" s="11" t="n">
        <v>-4.7</v>
      </c>
      <c r="D1733" t="n">
        <v>1100</v>
      </c>
      <c r="E1733" t="inlineStr">
        <is>
          <t>Accounts Receivable (A/R)</t>
        </is>
      </c>
      <c r="F1733" t="inlineStr">
        <is>
          <t>Payment</t>
        </is>
      </c>
      <c r="M1733" t="inlineStr">
        <is>
          <t>https://qbo.intuit.com/app/recvpayment?txnId=585</t>
        </is>
      </c>
    </row>
    <row r="1734">
      <c r="A1734" s="49" t="n">
        <v>45993</v>
      </c>
      <c r="B1734" t="inlineStr">
        <is>
          <t>Place Exchange</t>
        </is>
      </c>
      <c r="C1734" s="11" t="n">
        <v>-15.59</v>
      </c>
      <c r="D1734" t="n">
        <v>1100</v>
      </c>
      <c r="E1734" t="inlineStr">
        <is>
          <t>Accounts Receivable (A/R)</t>
        </is>
      </c>
      <c r="F1734" t="inlineStr">
        <is>
          <t>Payment</t>
        </is>
      </c>
      <c r="M1734" t="inlineStr">
        <is>
          <t>https://qbo.intuit.com/app/recvpayment?txnId=585</t>
        </is>
      </c>
    </row>
    <row r="1735">
      <c r="A1735" s="49" t="n">
        <v>45993</v>
      </c>
      <c r="B1735" t="inlineStr">
        <is>
          <t>Place Exchange</t>
        </is>
      </c>
      <c r="C1735" s="11" t="n">
        <v>-2791.64</v>
      </c>
      <c r="D1735" t="n">
        <v>1100</v>
      </c>
      <c r="E1735" t="inlineStr">
        <is>
          <t>Accounts Receivable (A/R)</t>
        </is>
      </c>
      <c r="F1735" t="inlineStr">
        <is>
          <t>Payment</t>
        </is>
      </c>
      <c r="M1735" t="inlineStr">
        <is>
          <t>https://qbo.intuit.com/app/recvpayment?txnId=585</t>
        </is>
      </c>
    </row>
    <row r="1736">
      <c r="A1736" s="49" t="n">
        <v>45993</v>
      </c>
      <c r="B1736" t="inlineStr">
        <is>
          <t>Place Exchange</t>
        </is>
      </c>
      <c r="C1736" s="11" t="n">
        <v>34720.09</v>
      </c>
      <c r="D1736" t="n">
        <v>1010</v>
      </c>
      <c r="E1736" t="inlineStr">
        <is>
          <t>LOOP TV Main Checking (5210) - 1</t>
        </is>
      </c>
      <c r="F1736" t="inlineStr">
        <is>
          <t>Payment</t>
        </is>
      </c>
      <c r="M1736" t="inlineStr">
        <is>
          <t>https://qbo.intuit.com/app/recvpayment?txnId=585</t>
        </is>
      </c>
    </row>
    <row r="1737">
      <c r="A1737" s="49" t="n">
        <v>45993</v>
      </c>
      <c r="C1737" s="11" t="n">
        <v>857.02</v>
      </c>
      <c r="D1737" t="n">
        <v>5130</v>
      </c>
      <c r="E1737" t="inlineStr">
        <is>
          <t>Cost of Goods Sold:Web Hosting Services</t>
        </is>
      </c>
      <c r="F1737" t="inlineStr">
        <is>
          <t>Purchase</t>
        </is>
      </c>
      <c r="M1737" t="inlineStr">
        <is>
          <t>https://qbo.intuit.com/app/expense?txnId=811</t>
        </is>
      </c>
    </row>
    <row r="1738">
      <c r="A1738" s="49" t="n">
        <v>45993</v>
      </c>
      <c r="C1738" s="11" t="n">
        <v>-857.02</v>
      </c>
      <c r="D1738" t="n">
        <v>1010</v>
      </c>
      <c r="E1738" t="inlineStr">
        <is>
          <t>LOOP TV Main Checking (5210) - 1</t>
        </is>
      </c>
      <c r="F1738" t="inlineStr">
        <is>
          <t>Purchase</t>
        </is>
      </c>
      <c r="M1738" t="inlineStr">
        <is>
          <t>https://qbo.intuit.com/app/expense?txnId=811</t>
        </is>
      </c>
    </row>
    <row r="1739">
      <c r="A1739" s="49" t="n">
        <v>45992</v>
      </c>
      <c r="B1739" t="inlineStr">
        <is>
          <t>IMDb</t>
        </is>
      </c>
      <c r="C1739" s="11" t="n">
        <v>-15000</v>
      </c>
      <c r="D1739" t="n">
        <v>4020</v>
      </c>
      <c r="E1739" t="inlineStr">
        <is>
          <t>Sales:Direct Ad Sales Revenue</t>
        </is>
      </c>
      <c r="F1739" t="inlineStr">
        <is>
          <t>Invoice</t>
        </is>
      </c>
      <c r="G1739" t="inlineStr">
        <is>
          <t>INV112529</t>
        </is>
      </c>
      <c r="M1739" t="inlineStr">
        <is>
          <t>https://qbo.intuit.com/app/invoice?txnId=547</t>
        </is>
      </c>
    </row>
    <row r="1740">
      <c r="A1740" s="49" t="n">
        <v>45992</v>
      </c>
      <c r="B1740" t="inlineStr">
        <is>
          <t>IMDb</t>
        </is>
      </c>
      <c r="C1740" s="11" t="n">
        <v>15000</v>
      </c>
      <c r="D1740" t="n">
        <v>1100</v>
      </c>
      <c r="E1740" t="inlineStr">
        <is>
          <t>Accounts Receivable (A/R)</t>
        </is>
      </c>
      <c r="F1740" t="inlineStr">
        <is>
          <t>Invoice</t>
        </is>
      </c>
      <c r="G1740" t="inlineStr">
        <is>
          <t>INV112529</t>
        </is>
      </c>
      <c r="M1740" t="inlineStr">
        <is>
          <t>https://qbo.intuit.com/app/invoice?txnId=547</t>
        </is>
      </c>
    </row>
    <row r="1741">
      <c r="A1741" s="49" t="n">
        <v>45992</v>
      </c>
      <c r="B1741" t="inlineStr">
        <is>
          <t>Amazon Web Services</t>
        </is>
      </c>
      <c r="C1741" s="11" t="n">
        <v>-40180.92</v>
      </c>
      <c r="D1741" t="n">
        <v>2000</v>
      </c>
      <c r="E1741" t="inlineStr">
        <is>
          <t>Accounts Payable (A/P)</t>
        </is>
      </c>
      <c r="F1741" t="inlineStr">
        <is>
          <t>Bill</t>
        </is>
      </c>
      <c r="G1741" t="inlineStr">
        <is>
          <t>2405231629</t>
        </is>
      </c>
      <c r="M1741" t="inlineStr">
        <is>
          <t>https://qbo.intuit.com/app/bill?txnId=610</t>
        </is>
      </c>
    </row>
    <row r="1742">
      <c r="A1742" s="49" t="n">
        <v>45992</v>
      </c>
      <c r="B1742" t="inlineStr">
        <is>
          <t>Amazon Web Services</t>
        </is>
      </c>
      <c r="C1742" s="11" t="n">
        <v>40180.92</v>
      </c>
      <c r="D1742" t="n">
        <v>5130</v>
      </c>
      <c r="E1742" t="inlineStr">
        <is>
          <t>Cost of Goods Sold:Web Hosting Services</t>
        </is>
      </c>
      <c r="F1742" t="inlineStr">
        <is>
          <t>Bill</t>
        </is>
      </c>
      <c r="G1742" t="inlineStr">
        <is>
          <t>2405231629</t>
        </is>
      </c>
      <c r="M1742" t="inlineStr">
        <is>
          <t>https://qbo.intuit.com/app/bill?txnId=610</t>
        </is>
      </c>
    </row>
    <row r="1743">
      <c r="A1743" s="49" t="n">
        <v>45992</v>
      </c>
      <c r="B1743" t="inlineStr">
        <is>
          <t>Google LLC</t>
        </is>
      </c>
      <c r="C1743" s="11" t="n">
        <v>638.2</v>
      </c>
      <c r="D1743" t="n">
        <v>6320</v>
      </c>
      <c r="E1743" t="inlineStr">
        <is>
          <t>Web &amp; Digital Expenses:Software &amp; Apps</t>
        </is>
      </c>
      <c r="F1743" t="inlineStr">
        <is>
          <t>Purchase</t>
        </is>
      </c>
      <c r="M1743" t="inlineStr">
        <is>
          <t>https://qbo.intuit.com/app/expense?txnId=806</t>
        </is>
      </c>
    </row>
    <row r="1744">
      <c r="A1744" s="49" t="n">
        <v>45992</v>
      </c>
      <c r="B1744" t="inlineStr">
        <is>
          <t>Google LLC</t>
        </is>
      </c>
      <c r="C1744" s="11" t="n">
        <v>-638.2</v>
      </c>
      <c r="D1744" t="n">
        <v>1010</v>
      </c>
      <c r="E1744" t="inlineStr">
        <is>
          <t>LOOP TV Main Checking (5210) - 1</t>
        </is>
      </c>
      <c r="F1744" t="inlineStr">
        <is>
          <t>Purchase</t>
        </is>
      </c>
      <c r="M1744" t="inlineStr">
        <is>
          <t>https://qbo.intuit.com/app/expense?txnId=806</t>
        </is>
      </c>
    </row>
    <row r="1745">
      <c r="A1745" s="49" t="n">
        <v>45992</v>
      </c>
      <c r="B1745" t="inlineStr">
        <is>
          <t>Vesta Stream Studios</t>
        </is>
      </c>
      <c r="C1745" s="11" t="n">
        <v>-5325.93</v>
      </c>
      <c r="D1745" t="n">
        <v>1100</v>
      </c>
      <c r="E1745" t="inlineStr">
        <is>
          <t>Accounts Receivable (A/R)</t>
        </is>
      </c>
      <c r="F1745" t="inlineStr">
        <is>
          <t>Payment</t>
        </is>
      </c>
      <c r="M1745" t="inlineStr">
        <is>
          <t>https://qbo.intuit.com/app/recvpayment?txnId=565</t>
        </is>
      </c>
    </row>
    <row r="1746">
      <c r="A1746" s="49" t="n">
        <v>45992</v>
      </c>
      <c r="B1746" t="inlineStr">
        <is>
          <t>Vesta Stream Studios</t>
        </is>
      </c>
      <c r="C1746" s="11" t="n">
        <v>5325.93</v>
      </c>
      <c r="D1746" t="n">
        <v>1010</v>
      </c>
      <c r="E1746" t="inlineStr">
        <is>
          <t>LOOP TV Main Checking (5210) - 1</t>
        </is>
      </c>
      <c r="F1746" t="inlineStr">
        <is>
          <t>Payment</t>
        </is>
      </c>
      <c r="M1746" t="inlineStr">
        <is>
          <t>https://qbo.intuit.com/app/recvpayment?txnId=565</t>
        </is>
      </c>
    </row>
    <row r="1747">
      <c r="A1747" s="49" t="n">
        <v>45992</v>
      </c>
      <c r="B1747" t="inlineStr">
        <is>
          <t>BetOnline</t>
        </is>
      </c>
      <c r="C1747" s="11" t="n">
        <v>-25000</v>
      </c>
      <c r="D1747" t="n">
        <v>4020</v>
      </c>
      <c r="E1747" t="inlineStr">
        <is>
          <t>Sales:Direct Ad Sales Revenue</t>
        </is>
      </c>
      <c r="F1747" t="inlineStr">
        <is>
          <t>Invoice</t>
        </is>
      </c>
      <c r="G1747" t="inlineStr">
        <is>
          <t>INV111925(2)</t>
        </is>
      </c>
      <c r="M1747" t="inlineStr">
        <is>
          <t>https://qbo.intuit.com/app/invoice?txnId=471</t>
        </is>
      </c>
    </row>
    <row r="1748">
      <c r="A1748" s="49" t="n">
        <v>45992</v>
      </c>
      <c r="B1748" t="inlineStr">
        <is>
          <t>BetOnline</t>
        </is>
      </c>
      <c r="C1748" s="11" t="n">
        <v>25000</v>
      </c>
      <c r="D1748" t="n">
        <v>1100</v>
      </c>
      <c r="E1748" t="inlineStr">
        <is>
          <t>Accounts Receivable (A/R)</t>
        </is>
      </c>
      <c r="F1748" t="inlineStr">
        <is>
          <t>Invoice</t>
        </is>
      </c>
      <c r="G1748" t="inlineStr">
        <is>
          <t>INV111925(2)</t>
        </is>
      </c>
      <c r="M1748" t="inlineStr">
        <is>
          <t>https://qbo.intuit.com/app/invoice?txnId=471</t>
        </is>
      </c>
    </row>
    <row r="1749">
      <c r="A1749" s="49" t="n">
        <v>45992</v>
      </c>
      <c r="B1749" t="inlineStr">
        <is>
          <t>Webflow</t>
        </is>
      </c>
      <c r="C1749" s="11" t="n">
        <v>195</v>
      </c>
      <c r="D1749" t="n">
        <v>6320</v>
      </c>
      <c r="E1749" t="inlineStr">
        <is>
          <t>Web &amp; Digital Expenses:Software &amp; Apps</t>
        </is>
      </c>
      <c r="F1749" t="inlineStr">
        <is>
          <t>Purchase</t>
        </is>
      </c>
      <c r="M1749" t="inlineStr">
        <is>
          <t>https://qbo.intuit.com/app/expense?txnId=807</t>
        </is>
      </c>
    </row>
    <row r="1750">
      <c r="A1750" s="49" t="n">
        <v>45992</v>
      </c>
      <c r="B1750" t="inlineStr">
        <is>
          <t>Webflow</t>
        </is>
      </c>
      <c r="C1750" s="11" t="n">
        <v>-195</v>
      </c>
      <c r="D1750" t="n">
        <v>1010</v>
      </c>
      <c r="E1750" t="inlineStr">
        <is>
          <t>LOOP TV Main Checking (5210) - 1</t>
        </is>
      </c>
      <c r="F1750" t="inlineStr">
        <is>
          <t>Purchase</t>
        </is>
      </c>
      <c r="M1750" t="inlineStr">
        <is>
          <t>https://qbo.intuit.com/app/expense?txnId=807</t>
        </is>
      </c>
    </row>
    <row r="1751">
      <c r="A1751" s="49" t="n">
        <v>45992</v>
      </c>
      <c r="B1751" t="inlineStr">
        <is>
          <t>Lil' Devils Lounge</t>
        </is>
      </c>
      <c r="C1751" s="11" t="n">
        <v>-150</v>
      </c>
      <c r="D1751" t="n">
        <v>4010</v>
      </c>
      <c r="E1751" t="inlineStr">
        <is>
          <t>Sales:SVOD Revenue</t>
        </is>
      </c>
      <c r="F1751" t="inlineStr">
        <is>
          <t>Invoice</t>
        </is>
      </c>
      <c r="G1751" t="inlineStr">
        <is>
          <t>INV112532</t>
        </is>
      </c>
      <c r="M1751" t="inlineStr">
        <is>
          <t>https://qbo.intuit.com/app/invoice?txnId=550</t>
        </is>
      </c>
    </row>
    <row r="1752">
      <c r="A1752" s="49" t="n">
        <v>45992</v>
      </c>
      <c r="B1752" t="inlineStr">
        <is>
          <t>Lil' Devils Lounge</t>
        </is>
      </c>
      <c r="C1752" s="11" t="n">
        <v>163.73</v>
      </c>
      <c r="D1752" t="n">
        <v>1100</v>
      </c>
      <c r="E1752" t="inlineStr">
        <is>
          <t>Accounts Receivable (A/R)</t>
        </is>
      </c>
      <c r="F1752" t="inlineStr">
        <is>
          <t>Invoice</t>
        </is>
      </c>
      <c r="G1752" t="inlineStr">
        <is>
          <t>INV112532</t>
        </is>
      </c>
      <c r="M1752" t="inlineStr">
        <is>
          <t>https://qbo.intuit.com/app/invoice?txnId=550</t>
        </is>
      </c>
    </row>
    <row r="1753">
      <c r="A1753" s="49" t="n">
        <v>45992</v>
      </c>
      <c r="B1753" t="inlineStr">
        <is>
          <t>Lil' Devils Lounge</t>
        </is>
      </c>
      <c r="C1753" s="11" t="n">
        <v>-13.73</v>
      </c>
      <c r="D1753" t="n">
        <v>2840</v>
      </c>
      <c r="E1753" t="inlineStr">
        <is>
          <t>Sales &amp; Use Tax Payable:Nevada Department of Taxation Payable</t>
        </is>
      </c>
      <c r="F1753" t="inlineStr">
        <is>
          <t>Invoice</t>
        </is>
      </c>
      <c r="G1753" t="inlineStr">
        <is>
          <t>INV112532</t>
        </is>
      </c>
      <c r="M1753" t="inlineStr">
        <is>
          <t>https://qbo.intuit.com/app/invoice?txnId=550</t>
        </is>
      </c>
    </row>
    <row r="1754">
      <c r="A1754" s="49" t="n">
        <v>45992</v>
      </c>
      <c r="B1754" t="inlineStr">
        <is>
          <t>Jason Aldean's - Gatlinburg</t>
        </is>
      </c>
      <c r="C1754" s="11" t="n">
        <v>-150</v>
      </c>
      <c r="D1754" t="n">
        <v>4010</v>
      </c>
      <c r="E1754" t="inlineStr">
        <is>
          <t>Sales:SVOD Revenue</t>
        </is>
      </c>
      <c r="F1754" t="inlineStr">
        <is>
          <t>Invoice</t>
        </is>
      </c>
      <c r="G1754" t="inlineStr">
        <is>
          <t>INV112600</t>
        </is>
      </c>
      <c r="M1754" t="inlineStr">
        <is>
          <t>https://qbo.intuit.com/app/invoice?txnId=822</t>
        </is>
      </c>
    </row>
    <row r="1755">
      <c r="A1755" s="49" t="n">
        <v>45992</v>
      </c>
      <c r="B1755" t="inlineStr">
        <is>
          <t>Jason Aldean's - Gatlinburg</t>
        </is>
      </c>
      <c r="C1755" s="11" t="n">
        <v>162.56</v>
      </c>
      <c r="D1755" t="n">
        <v>1100</v>
      </c>
      <c r="E1755" t="inlineStr">
        <is>
          <t>Accounts Receivable (A/R)</t>
        </is>
      </c>
      <c r="F1755" t="inlineStr">
        <is>
          <t>Invoice</t>
        </is>
      </c>
      <c r="G1755" t="inlineStr">
        <is>
          <t>INV112600</t>
        </is>
      </c>
      <c r="M1755" t="inlineStr">
        <is>
          <t>https://qbo.intuit.com/app/invoice?txnId=822</t>
        </is>
      </c>
    </row>
    <row r="1756">
      <c r="A1756" s="49" t="n">
        <v>45992</v>
      </c>
      <c r="B1756" t="inlineStr">
        <is>
          <t>Jason Aldean's - Gatlinburg</t>
        </is>
      </c>
      <c r="C1756" s="11" t="n">
        <v>-12.56</v>
      </c>
      <c r="D1756" t="n">
        <v>2840</v>
      </c>
      <c r="E1756" t="inlineStr">
        <is>
          <t>Sales &amp; Use Tax Payable:Nevada Department of Taxation Payable</t>
        </is>
      </c>
      <c r="F1756" t="inlineStr">
        <is>
          <t>Invoice</t>
        </is>
      </c>
      <c r="G1756" t="inlineStr">
        <is>
          <t>INV112600</t>
        </is>
      </c>
      <c r="M1756" t="inlineStr">
        <is>
          <t>https://qbo.intuit.com/app/invoice?txnId=822</t>
        </is>
      </c>
    </row>
    <row r="1757">
      <c r="A1757" s="49" t="n">
        <v>45992</v>
      </c>
      <c r="B1757" t="inlineStr">
        <is>
          <t>Miranda Lambert’s Casa Rosa</t>
        </is>
      </c>
      <c r="C1757" s="11" t="n">
        <v>-150</v>
      </c>
      <c r="D1757" t="n">
        <v>4010</v>
      </c>
      <c r="E1757" t="inlineStr">
        <is>
          <t>Sales:SVOD Revenue</t>
        </is>
      </c>
      <c r="F1757" t="inlineStr">
        <is>
          <t>Invoice</t>
        </is>
      </c>
      <c r="G1757" t="inlineStr">
        <is>
          <t>INV112557</t>
        </is>
      </c>
      <c r="M1757" t="inlineStr">
        <is>
          <t>https://qbo.intuit.com/app/invoice?txnId=597</t>
        </is>
      </c>
    </row>
    <row r="1758">
      <c r="A1758" s="49" t="n">
        <v>45992</v>
      </c>
      <c r="B1758" t="inlineStr">
        <is>
          <t>Miranda Lambert’s Casa Rosa</t>
        </is>
      </c>
      <c r="C1758" s="11" t="n">
        <v>164.25</v>
      </c>
      <c r="D1758" t="n">
        <v>1100</v>
      </c>
      <c r="E1758" t="inlineStr">
        <is>
          <t>Accounts Receivable (A/R)</t>
        </is>
      </c>
      <c r="F1758" t="inlineStr">
        <is>
          <t>Invoice</t>
        </is>
      </c>
      <c r="G1758" t="inlineStr">
        <is>
          <t>INV112557</t>
        </is>
      </c>
      <c r="M1758" t="inlineStr">
        <is>
          <t>https://qbo.intuit.com/app/invoice?txnId=597</t>
        </is>
      </c>
    </row>
    <row r="1759">
      <c r="A1759" s="49" t="n">
        <v>45992</v>
      </c>
      <c r="B1759" t="inlineStr">
        <is>
          <t>Miranda Lambert’s Casa Rosa</t>
        </is>
      </c>
      <c r="C1759" s="11" t="n">
        <v>-14.25</v>
      </c>
      <c r="D1759" t="n">
        <v>2860</v>
      </c>
      <c r="E1759" t="inlineStr">
        <is>
          <t>Sales &amp; Use Tax Payable:Texas State Comptroller Payable</t>
        </is>
      </c>
      <c r="F1759" t="inlineStr">
        <is>
          <t>Invoice</t>
        </is>
      </c>
      <c r="G1759" t="inlineStr">
        <is>
          <t>INV112557</t>
        </is>
      </c>
      <c r="M1759" t="inlineStr">
        <is>
          <t>https://qbo.intuit.com/app/invoice?txnId=597</t>
        </is>
      </c>
    </row>
    <row r="1760">
      <c r="A1760" s="49" t="n">
        <v>45992</v>
      </c>
      <c r="B1760" t="inlineStr">
        <is>
          <t>Human Security Inc.</t>
        </is>
      </c>
      <c r="C1760" s="11" t="n">
        <v>-40000</v>
      </c>
      <c r="D1760" t="n">
        <v>2000</v>
      </c>
      <c r="E1760" t="inlineStr">
        <is>
          <t>Accounts Payable (A/P)</t>
        </is>
      </c>
      <c r="F1760" t="inlineStr">
        <is>
          <t>Bill</t>
        </is>
      </c>
      <c r="G1760" t="inlineStr">
        <is>
          <t>INV16428</t>
        </is>
      </c>
      <c r="M1760" t="inlineStr">
        <is>
          <t>https://qbo.intuit.com/app/bill?txnId=584</t>
        </is>
      </c>
    </row>
    <row r="1761">
      <c r="A1761" s="49" t="n">
        <v>45992</v>
      </c>
      <c r="B1761" t="inlineStr">
        <is>
          <t>Human Security Inc.</t>
        </is>
      </c>
      <c r="C1761" s="11" t="n">
        <v>40000</v>
      </c>
      <c r="E1761" t="inlineStr">
        <is>
          <t>Cybersecurity Services</t>
        </is>
      </c>
      <c r="F1761" t="inlineStr">
        <is>
          <t>Bill</t>
        </is>
      </c>
      <c r="G1761" t="inlineStr">
        <is>
          <t>INV16428</t>
        </is>
      </c>
      <c r="M1761" t="inlineStr">
        <is>
          <t>https://qbo.intuit.com/app/bill?txnId=584</t>
        </is>
      </c>
    </row>
    <row r="1762">
      <c r="A1762" s="49" t="n">
        <v>45992</v>
      </c>
      <c r="B1762" t="inlineStr">
        <is>
          <t>Amazon Web Services</t>
        </is>
      </c>
      <c r="C1762" s="11" t="n">
        <v>-341</v>
      </c>
      <c r="D1762" t="n">
        <v>2000</v>
      </c>
      <c r="E1762" t="inlineStr">
        <is>
          <t>Accounts Payable (A/P)</t>
        </is>
      </c>
      <c r="F1762" t="inlineStr">
        <is>
          <t>Bill</t>
        </is>
      </c>
      <c r="G1762" t="inlineStr">
        <is>
          <t>2405225781</t>
        </is>
      </c>
      <c r="M1762" t="inlineStr">
        <is>
          <t>https://qbo.intuit.com/app/bill?txnId=609</t>
        </is>
      </c>
    </row>
    <row r="1763">
      <c r="A1763" s="49" t="n">
        <v>45992</v>
      </c>
      <c r="B1763" t="inlineStr">
        <is>
          <t>Amazon Web Services</t>
        </is>
      </c>
      <c r="C1763" s="11" t="n">
        <v>341</v>
      </c>
      <c r="D1763" t="n">
        <v>5130</v>
      </c>
      <c r="E1763" t="inlineStr">
        <is>
          <t>Cost of Goods Sold:Web Hosting Services</t>
        </is>
      </c>
      <c r="F1763" t="inlineStr">
        <is>
          <t>Bill</t>
        </is>
      </c>
      <c r="G1763" t="inlineStr">
        <is>
          <t>2405225781</t>
        </is>
      </c>
      <c r="M1763" t="inlineStr">
        <is>
          <t>https://qbo.intuit.com/app/bill?txnId=609</t>
        </is>
      </c>
    </row>
    <row r="1764">
      <c r="A1764" s="49" t="n">
        <v>45992</v>
      </c>
      <c r="B1764" t="inlineStr">
        <is>
          <t>Google</t>
        </is>
      </c>
      <c r="C1764" s="11" t="n">
        <v>14.87</v>
      </c>
      <c r="E1764" t="inlineStr">
        <is>
          <t>Web &amp; Digital Expenses:Digital Marketing Expense</t>
        </is>
      </c>
      <c r="F1764" t="inlineStr">
        <is>
          <t>Purchase</t>
        </is>
      </c>
      <c r="M1764" t="inlineStr">
        <is>
          <t>https://qbo.intuit.com/app/expense?txnId=588</t>
        </is>
      </c>
    </row>
    <row r="1765">
      <c r="A1765" s="49" t="n">
        <v>45992</v>
      </c>
      <c r="B1765" t="inlineStr">
        <is>
          <t>Google</t>
        </is>
      </c>
      <c r="C1765" s="11" t="n">
        <v>-14.87</v>
      </c>
      <c r="D1765" t="n">
        <v>1010</v>
      </c>
      <c r="E1765" t="inlineStr">
        <is>
          <t>LOOP TV Main Checking (5210) - 1</t>
        </is>
      </c>
      <c r="F1765" t="inlineStr">
        <is>
          <t>Purchase</t>
        </is>
      </c>
      <c r="M1765" t="inlineStr">
        <is>
          <t>https://qbo.intuit.com/app/expense?txnId=588</t>
        </is>
      </c>
    </row>
    <row r="1766">
      <c r="A1766" s="49" t="n">
        <v>45992</v>
      </c>
      <c r="B1766" t="inlineStr">
        <is>
          <t>Atom Tickets</t>
        </is>
      </c>
      <c r="C1766" s="11" t="n">
        <v>-1100</v>
      </c>
      <c r="D1766" t="n">
        <v>4020</v>
      </c>
      <c r="E1766" t="inlineStr">
        <is>
          <t>Sales:Direct Ad Sales Revenue</t>
        </is>
      </c>
      <c r="F1766" t="inlineStr">
        <is>
          <t>Invoice</t>
        </is>
      </c>
      <c r="G1766" t="inlineStr">
        <is>
          <t>INV112531</t>
        </is>
      </c>
      <c r="M1766" t="inlineStr">
        <is>
          <t>https://qbo.intuit.com/app/invoice?txnId=549</t>
        </is>
      </c>
    </row>
    <row r="1767">
      <c r="A1767" s="49" t="n">
        <v>45992</v>
      </c>
      <c r="B1767" t="inlineStr">
        <is>
          <t>Atom Tickets</t>
        </is>
      </c>
      <c r="C1767" s="11" t="n">
        <v>1100</v>
      </c>
      <c r="D1767" t="n">
        <v>1100</v>
      </c>
      <c r="E1767" t="inlineStr">
        <is>
          <t>Accounts Receivable (A/R)</t>
        </is>
      </c>
      <c r="F1767" t="inlineStr">
        <is>
          <t>Invoice</t>
        </is>
      </c>
      <c r="G1767" t="inlineStr">
        <is>
          <t>INV112531</t>
        </is>
      </c>
      <c r="M1767" t="inlineStr">
        <is>
          <t>https://qbo.intuit.com/app/invoice?txnId=549</t>
        </is>
      </c>
    </row>
    <row r="1768">
      <c r="A1768" s="49" t="n">
        <v>45992</v>
      </c>
      <c r="B1768" t="inlineStr">
        <is>
          <t>Kristin Hague</t>
        </is>
      </c>
      <c r="C1768" s="11" t="n">
        <v>-15000</v>
      </c>
      <c r="D1768" t="n">
        <v>2000</v>
      </c>
      <c r="E1768" t="inlineStr">
        <is>
          <t>Accounts Payable (A/P)</t>
        </is>
      </c>
      <c r="F1768" t="inlineStr">
        <is>
          <t>Bill</t>
        </is>
      </c>
      <c r="G1768" t="inlineStr">
        <is>
          <t>1198</t>
        </is>
      </c>
      <c r="M1768" t="inlineStr">
        <is>
          <t>https://qbo.intuit.com/app/bill?txnId=661</t>
        </is>
      </c>
    </row>
    <row r="1769">
      <c r="A1769" s="49" t="n">
        <v>45992</v>
      </c>
      <c r="B1769" t="inlineStr">
        <is>
          <t>Kristin Hague</t>
        </is>
      </c>
      <c r="C1769" s="11" t="n">
        <v>15000</v>
      </c>
      <c r="E1769" t="inlineStr">
        <is>
          <t>Legal and Professional Services:Consulting Expenses</t>
        </is>
      </c>
      <c r="F1769" t="inlineStr">
        <is>
          <t>Bill</t>
        </is>
      </c>
      <c r="G1769" t="inlineStr">
        <is>
          <t>1198</t>
        </is>
      </c>
      <c r="M1769" t="inlineStr">
        <is>
          <t>https://qbo.intuit.com/app/bill?txnId=661</t>
        </is>
      </c>
    </row>
    <row r="1770">
      <c r="A1770" s="49" t="n">
        <v>45992</v>
      </c>
      <c r="B1770" t="inlineStr">
        <is>
          <t>Sun Diner - Gatlinburg</t>
        </is>
      </c>
      <c r="C1770" s="11" t="n">
        <v>-150</v>
      </c>
      <c r="D1770" t="n">
        <v>4010</v>
      </c>
      <c r="E1770" t="inlineStr">
        <is>
          <t>Sales:SVOD Revenue</t>
        </is>
      </c>
      <c r="F1770" t="inlineStr">
        <is>
          <t>Invoice</t>
        </is>
      </c>
      <c r="G1770" t="inlineStr">
        <is>
          <t>INV112556</t>
        </is>
      </c>
      <c r="M1770" t="inlineStr">
        <is>
          <t>https://qbo.intuit.com/app/invoice?txnId=596</t>
        </is>
      </c>
    </row>
    <row r="1771">
      <c r="A1771" s="49" t="n">
        <v>45992</v>
      </c>
      <c r="B1771" t="inlineStr">
        <is>
          <t>Sun Diner - Gatlinburg</t>
        </is>
      </c>
      <c r="C1771" s="11" t="n">
        <v>164.25</v>
      </c>
      <c r="D1771" t="n">
        <v>1100</v>
      </c>
      <c r="E1771" t="inlineStr">
        <is>
          <t>Accounts Receivable (A/R)</t>
        </is>
      </c>
      <c r="F1771" t="inlineStr">
        <is>
          <t>Invoice</t>
        </is>
      </c>
      <c r="G1771" t="inlineStr">
        <is>
          <t>INV112556</t>
        </is>
      </c>
      <c r="M1771" t="inlineStr">
        <is>
          <t>https://qbo.intuit.com/app/invoice?txnId=596</t>
        </is>
      </c>
    </row>
    <row r="1772">
      <c r="A1772" s="49" t="n">
        <v>45992</v>
      </c>
      <c r="B1772" t="inlineStr">
        <is>
          <t>Sun Diner - Gatlinburg</t>
        </is>
      </c>
      <c r="C1772" s="11" t="n">
        <v>-14.25</v>
      </c>
      <c r="D1772" t="n">
        <v>2860</v>
      </c>
      <c r="E1772" t="inlineStr">
        <is>
          <t>Sales &amp; Use Tax Payable:Texas State Comptroller Payable</t>
        </is>
      </c>
      <c r="F1772" t="inlineStr">
        <is>
          <t>Invoice</t>
        </is>
      </c>
      <c r="G1772" t="inlineStr">
        <is>
          <t>INV112556</t>
        </is>
      </c>
      <c r="M1772" t="inlineStr">
        <is>
          <t>https://qbo.intuit.com/app/invoice?txnId=596</t>
        </is>
      </c>
    </row>
    <row r="1773">
      <c r="A1773" s="49" t="n">
        <v>45992</v>
      </c>
      <c r="B1773" t="inlineStr">
        <is>
          <t>Island House Resort - Key West</t>
        </is>
      </c>
      <c r="C1773" s="11" t="n">
        <v>-90.79000000000001</v>
      </c>
      <c r="D1773" t="n">
        <v>4010</v>
      </c>
      <c r="E1773" t="inlineStr">
        <is>
          <t>Sales:SVOD Revenue</t>
        </is>
      </c>
      <c r="F1773" t="inlineStr">
        <is>
          <t>Invoice</t>
        </is>
      </c>
      <c r="G1773" t="inlineStr">
        <is>
          <t>INV112530</t>
        </is>
      </c>
      <c r="M1773" t="inlineStr">
        <is>
          <t>https://qbo.intuit.com/app/invoice?txnId=548</t>
        </is>
      </c>
    </row>
    <row r="1774">
      <c r="A1774" s="49" t="n">
        <v>45992</v>
      </c>
      <c r="B1774" t="inlineStr">
        <is>
          <t>Island House Resort - Key West</t>
        </is>
      </c>
      <c r="C1774" s="11" t="n">
        <v>90.79000000000001</v>
      </c>
      <c r="D1774" t="n">
        <v>1100</v>
      </c>
      <c r="E1774" t="inlineStr">
        <is>
          <t>Accounts Receivable (A/R)</t>
        </is>
      </c>
      <c r="F1774" t="inlineStr">
        <is>
          <t>Invoice</t>
        </is>
      </c>
      <c r="G1774" t="inlineStr">
        <is>
          <t>INV112530</t>
        </is>
      </c>
      <c r="M1774" t="inlineStr">
        <is>
          <t>https://qbo.intuit.com/app/invoice?txnId=548</t>
        </is>
      </c>
    </row>
    <row r="1775">
      <c r="A1775" s="49" t="n">
        <v>45991</v>
      </c>
      <c r="B1775" t="inlineStr">
        <is>
          <t>Indicue, Inc.</t>
        </is>
      </c>
      <c r="C1775" s="11" t="n">
        <v>-1331.35</v>
      </c>
      <c r="D1775" t="n">
        <v>2000</v>
      </c>
      <c r="E1775" t="inlineStr">
        <is>
          <t>Accounts Payable (A/P)</t>
        </is>
      </c>
      <c r="F1775" t="inlineStr">
        <is>
          <t>Bill</t>
        </is>
      </c>
      <c r="G1775" t="inlineStr">
        <is>
          <t>TAC_25_777</t>
        </is>
      </c>
      <c r="M1775" t="inlineStr">
        <is>
          <t>https://qbo.intuit.com/app/bill?txnId=1138</t>
        </is>
      </c>
    </row>
    <row r="1776">
      <c r="A1776" s="49" t="n">
        <v>45991</v>
      </c>
      <c r="B1776" t="inlineStr">
        <is>
          <t>Indicue, Inc.</t>
        </is>
      </c>
      <c r="C1776" s="11" t="n">
        <v>1331.35</v>
      </c>
      <c r="D1776" t="n">
        <v>6230</v>
      </c>
      <c r="E1776" t="inlineStr">
        <is>
          <t>Ad Serving &amp; Programmatic Fees</t>
        </is>
      </c>
      <c r="F1776" t="inlineStr">
        <is>
          <t>Bill</t>
        </is>
      </c>
      <c r="G1776" t="inlineStr">
        <is>
          <t>TAC_25_777</t>
        </is>
      </c>
      <c r="M1776" t="inlineStr">
        <is>
          <t>https://qbo.intuit.com/app/bill?txnId=1138</t>
        </is>
      </c>
    </row>
    <row r="1777">
      <c r="A1777" s="49" t="n">
        <v>45991</v>
      </c>
      <c r="B1777" t="inlineStr">
        <is>
          <t>Amagi</t>
        </is>
      </c>
      <c r="C1777" s="11" t="n">
        <v>-1.44</v>
      </c>
      <c r="D1777" t="n">
        <v>4030</v>
      </c>
      <c r="E1777" t="inlineStr">
        <is>
          <t>Sales:Programmatic Ad Revenue</t>
        </is>
      </c>
      <c r="F1777" t="inlineStr">
        <is>
          <t>Invoice</t>
        </is>
      </c>
      <c r="G1777" t="inlineStr">
        <is>
          <t>INV1125811</t>
        </is>
      </c>
      <c r="M1777" t="inlineStr">
        <is>
          <t>https://qbo.intuit.com/app/invoice?txnId=1105</t>
        </is>
      </c>
    </row>
    <row r="1778">
      <c r="A1778" s="49" t="n">
        <v>45991</v>
      </c>
      <c r="B1778" t="inlineStr">
        <is>
          <t>Amagi</t>
        </is>
      </c>
      <c r="C1778" s="11" t="n">
        <v>1.44</v>
      </c>
      <c r="D1778" t="n">
        <v>1100</v>
      </c>
      <c r="E1778" t="inlineStr">
        <is>
          <t>Accounts Receivable (A/R)</t>
        </is>
      </c>
      <c r="F1778" t="inlineStr">
        <is>
          <t>Invoice</t>
        </is>
      </c>
      <c r="G1778" t="inlineStr">
        <is>
          <t>INV1125811</t>
        </is>
      </c>
      <c r="M1778" t="inlineStr">
        <is>
          <t>https://qbo.intuit.com/app/invoice?txnId=1105</t>
        </is>
      </c>
    </row>
    <row r="1779">
      <c r="A1779" s="49" t="n">
        <v>45991</v>
      </c>
      <c r="B1779" t="inlineStr">
        <is>
          <t>FuturePlan</t>
        </is>
      </c>
      <c r="C1779" s="11" t="n">
        <v>-1300</v>
      </c>
      <c r="D1779" t="n">
        <v>2000</v>
      </c>
      <c r="E1779" t="inlineStr">
        <is>
          <t>Accounts Payable (A/P)</t>
        </is>
      </c>
      <c r="F1779" t="inlineStr">
        <is>
          <t>Bill</t>
        </is>
      </c>
      <c r="G1779" t="inlineStr">
        <is>
          <t>156152FO_202510</t>
        </is>
      </c>
      <c r="M1779" t="inlineStr">
        <is>
          <t>https://qbo.intuit.com/app/bill?txnId=465</t>
        </is>
      </c>
    </row>
    <row r="1780">
      <c r="A1780" s="49" t="n">
        <v>45991</v>
      </c>
      <c r="B1780" t="inlineStr">
        <is>
          <t>FuturePlan</t>
        </is>
      </c>
      <c r="C1780" s="11" t="n">
        <v>1300</v>
      </c>
      <c r="E1780" t="inlineStr">
        <is>
          <t>Employee Offloading</t>
        </is>
      </c>
      <c r="F1780" t="inlineStr">
        <is>
          <t>Bill</t>
        </is>
      </c>
      <c r="G1780" t="inlineStr">
        <is>
          <t>156152FO_202510</t>
        </is>
      </c>
      <c r="M1780" t="inlineStr">
        <is>
          <t>https://qbo.intuit.com/app/bill?txnId=465</t>
        </is>
      </c>
    </row>
    <row r="1781">
      <c r="A1781" s="49" t="n">
        <v>45991</v>
      </c>
      <c r="B1781" t="inlineStr">
        <is>
          <t>Audience Connect</t>
        </is>
      </c>
      <c r="C1781" s="11" t="n">
        <v>-20.51</v>
      </c>
      <c r="D1781" t="n">
        <v>4030</v>
      </c>
      <c r="E1781" t="inlineStr">
        <is>
          <t>Sales:Programmatic Ad Revenue</t>
        </is>
      </c>
      <c r="F1781" t="inlineStr">
        <is>
          <t>Invoice</t>
        </is>
      </c>
      <c r="G1781" t="inlineStr">
        <is>
          <t>INV112551</t>
        </is>
      </c>
      <c r="M1781" t="inlineStr">
        <is>
          <t>https://qbo.intuit.com/app/invoice?txnId=591</t>
        </is>
      </c>
    </row>
    <row r="1782">
      <c r="A1782" s="49" t="n">
        <v>45991</v>
      </c>
      <c r="B1782" t="inlineStr">
        <is>
          <t>Audience Connect</t>
        </is>
      </c>
      <c r="C1782" s="11" t="n">
        <v>20.51</v>
      </c>
      <c r="D1782" t="n">
        <v>1100</v>
      </c>
      <c r="E1782" t="inlineStr">
        <is>
          <t>Accounts Receivable (A/R)</t>
        </is>
      </c>
      <c r="F1782" t="inlineStr">
        <is>
          <t>Invoice</t>
        </is>
      </c>
      <c r="G1782" t="inlineStr">
        <is>
          <t>INV112551</t>
        </is>
      </c>
      <c r="M1782" t="inlineStr">
        <is>
          <t>https://qbo.intuit.com/app/invoice?txnId=591</t>
        </is>
      </c>
    </row>
    <row r="1783">
      <c r="A1783" s="49" t="n">
        <v>45991</v>
      </c>
      <c r="B1783" t="inlineStr">
        <is>
          <t>Commspex</t>
        </is>
      </c>
      <c r="C1783" s="11" t="n">
        <v>9000</v>
      </c>
      <c r="E1783" t="inlineStr">
        <is>
          <t>Legal and Professional Services:Consulting Expenses</t>
        </is>
      </c>
      <c r="F1783" t="inlineStr">
        <is>
          <t>JournalEntry</t>
        </is>
      </c>
      <c r="G1783" t="inlineStr">
        <is>
          <t>VIP Payable 4</t>
        </is>
      </c>
      <c r="M1783" t="inlineStr">
        <is>
          <t>https://qbo.intuit.com/app/journal?txnId=893</t>
        </is>
      </c>
    </row>
    <row r="1784">
      <c r="A1784" s="49" t="n">
        <v>45991</v>
      </c>
      <c r="B1784" t="inlineStr">
        <is>
          <t>Commspex</t>
        </is>
      </c>
      <c r="C1784" s="11" t="n">
        <v>9000</v>
      </c>
      <c r="E1784" t="inlineStr">
        <is>
          <t>Legal and Professional Services:Consulting Expenses</t>
        </is>
      </c>
      <c r="F1784" t="inlineStr">
        <is>
          <t>JournalEntry</t>
        </is>
      </c>
      <c r="G1784" t="inlineStr">
        <is>
          <t>VIP Payable 4</t>
        </is>
      </c>
      <c r="M1784" t="inlineStr">
        <is>
          <t>https://qbo.intuit.com/app/journal?txnId=893</t>
        </is>
      </c>
    </row>
    <row r="1785">
      <c r="A1785" s="49" t="n">
        <v>45991</v>
      </c>
      <c r="B1785" t="inlineStr">
        <is>
          <t>Commspex</t>
        </is>
      </c>
      <c r="C1785" s="11" t="n">
        <v>3309.08</v>
      </c>
      <c r="E1785" t="inlineStr">
        <is>
          <t>Contractor Reimbursement Expense:Contractor Travel Reimbursement</t>
        </is>
      </c>
      <c r="F1785" t="inlineStr">
        <is>
          <t>JournalEntry</t>
        </is>
      </c>
      <c r="G1785" t="inlineStr">
        <is>
          <t>VIP Payable 4</t>
        </is>
      </c>
      <c r="M1785" t="inlineStr">
        <is>
          <t>https://qbo.intuit.com/app/journal?txnId=893</t>
        </is>
      </c>
    </row>
    <row r="1786">
      <c r="A1786" s="49" t="n">
        <v>45991</v>
      </c>
      <c r="B1786" t="inlineStr">
        <is>
          <t>Commspex</t>
        </is>
      </c>
      <c r="C1786" s="11" t="n">
        <v>-21309.08</v>
      </c>
      <c r="D1786" t="n">
        <v>2250</v>
      </c>
      <c r="E1786" t="inlineStr">
        <is>
          <t>Intercompany Payable - VIP PLAY INC</t>
        </is>
      </c>
      <c r="F1786" t="inlineStr">
        <is>
          <t>JournalEntry</t>
        </is>
      </c>
      <c r="G1786" t="inlineStr">
        <is>
          <t>VIP Payable 4</t>
        </is>
      </c>
      <c r="M1786" t="inlineStr">
        <is>
          <t>https://qbo.intuit.com/app/journal?txnId=893</t>
        </is>
      </c>
    </row>
    <row r="1787">
      <c r="A1787" s="49" t="n">
        <v>45991</v>
      </c>
      <c r="B1787" t="inlineStr">
        <is>
          <t>Dalibor Franjkic</t>
        </is>
      </c>
      <c r="C1787" s="11" t="n">
        <v>-2000</v>
      </c>
      <c r="D1787" t="n">
        <v>2000</v>
      </c>
      <c r="E1787" t="inlineStr">
        <is>
          <t>Accounts Payable (A/P)</t>
        </is>
      </c>
      <c r="F1787" t="inlineStr">
        <is>
          <t>Bill</t>
        </is>
      </c>
      <c r="M1787" t="inlineStr">
        <is>
          <t>https://qbo.intuit.com/app/bill?txnId=501</t>
        </is>
      </c>
    </row>
    <row r="1788">
      <c r="A1788" s="49" t="n">
        <v>45991</v>
      </c>
      <c r="B1788" t="inlineStr">
        <is>
          <t>Dalibor Franjkic</t>
        </is>
      </c>
      <c r="C1788" s="11" t="n">
        <v>2000</v>
      </c>
      <c r="E1788" t="inlineStr">
        <is>
          <t>Legal and Professional Services:Consulting Expenses</t>
        </is>
      </c>
      <c r="F1788" t="inlineStr">
        <is>
          <t>Bill</t>
        </is>
      </c>
      <c r="M1788" t="inlineStr">
        <is>
          <t>https://qbo.intuit.com/app/bill?txnId=501</t>
        </is>
      </c>
    </row>
    <row r="1789">
      <c r="A1789" s="49" t="n">
        <v>45991</v>
      </c>
      <c r="B1789" t="inlineStr">
        <is>
          <t>MacWorks (Craig)</t>
        </is>
      </c>
      <c r="C1789" s="11" t="n">
        <v>-14398.02</v>
      </c>
      <c r="D1789" t="n">
        <v>2000</v>
      </c>
      <c r="E1789" t="inlineStr">
        <is>
          <t>Accounts Payable (A/P)</t>
        </is>
      </c>
      <c r="F1789" t="inlineStr">
        <is>
          <t>Bill</t>
        </is>
      </c>
      <c r="G1789" t="inlineStr">
        <is>
          <t>107</t>
        </is>
      </c>
      <c r="M1789" t="inlineStr">
        <is>
          <t>https://qbo.intuit.com/app/bill?txnId=489</t>
        </is>
      </c>
    </row>
    <row r="1790">
      <c r="A1790" s="49" t="n">
        <v>45991</v>
      </c>
      <c r="B1790" t="inlineStr">
        <is>
          <t>MacWorks (Craig)</t>
        </is>
      </c>
      <c r="C1790" s="11" t="n">
        <v>1998.02</v>
      </c>
      <c r="E1790" t="inlineStr">
        <is>
          <t>Legal and Professional Services:Consulting Expenses</t>
        </is>
      </c>
      <c r="F1790" t="inlineStr">
        <is>
          <t>Bill</t>
        </is>
      </c>
      <c r="G1790" t="inlineStr">
        <is>
          <t>107</t>
        </is>
      </c>
      <c r="M1790" t="inlineStr">
        <is>
          <t>https://qbo.intuit.com/app/bill?txnId=489</t>
        </is>
      </c>
    </row>
    <row r="1791">
      <c r="A1791" s="49" t="n">
        <v>45991</v>
      </c>
      <c r="B1791" t="inlineStr">
        <is>
          <t>MacWorks (Craig)</t>
        </is>
      </c>
      <c r="C1791" s="11" t="n">
        <v>12400</v>
      </c>
      <c r="E1791" t="inlineStr">
        <is>
          <t>Legal and Professional Services:Consulting Expenses</t>
        </is>
      </c>
      <c r="F1791" t="inlineStr">
        <is>
          <t>Bill</t>
        </is>
      </c>
      <c r="G1791" t="inlineStr">
        <is>
          <t>107</t>
        </is>
      </c>
      <c r="M1791" t="inlineStr">
        <is>
          <t>https://qbo.intuit.com/app/bill?txnId=489</t>
        </is>
      </c>
    </row>
    <row r="1792">
      <c r="A1792" s="49" t="n">
        <v>45991</v>
      </c>
      <c r="B1792" t="inlineStr">
        <is>
          <t>All Over Media</t>
        </is>
      </c>
      <c r="C1792" s="11" t="n">
        <v>-64.44</v>
      </c>
      <c r="D1792" t="n">
        <v>4020</v>
      </c>
      <c r="E1792" t="inlineStr">
        <is>
          <t>Sales:Direct Ad Sales Revenue</t>
        </is>
      </c>
      <c r="F1792" t="inlineStr">
        <is>
          <t>Invoice</t>
        </is>
      </c>
      <c r="G1792" t="inlineStr">
        <is>
          <t>INV112590</t>
        </is>
      </c>
      <c r="M1792" t="inlineStr">
        <is>
          <t>https://qbo.intuit.com/app/invoice?txnId=795</t>
        </is>
      </c>
    </row>
    <row r="1793">
      <c r="A1793" s="49" t="n">
        <v>45991</v>
      </c>
      <c r="B1793" t="inlineStr">
        <is>
          <t>All Over Media</t>
        </is>
      </c>
      <c r="C1793" s="11" t="n">
        <v>-512.49</v>
      </c>
      <c r="D1793" t="n">
        <v>4020</v>
      </c>
      <c r="E1793" t="inlineStr">
        <is>
          <t>Sales:Direct Ad Sales Revenue</t>
        </is>
      </c>
      <c r="F1793" t="inlineStr">
        <is>
          <t>Invoice</t>
        </is>
      </c>
      <c r="G1793" t="inlineStr">
        <is>
          <t>INV112590</t>
        </is>
      </c>
      <c r="M1793" t="inlineStr">
        <is>
          <t>https://qbo.intuit.com/app/invoice?txnId=795</t>
        </is>
      </c>
    </row>
    <row r="1794">
      <c r="A1794" s="49" t="n">
        <v>45991</v>
      </c>
      <c r="B1794" t="inlineStr">
        <is>
          <t>All Over Media</t>
        </is>
      </c>
      <c r="C1794" s="11" t="n">
        <v>-147.12</v>
      </c>
      <c r="D1794" t="n">
        <v>4020</v>
      </c>
      <c r="E1794" t="inlineStr">
        <is>
          <t>Sales:Direct Ad Sales Revenue</t>
        </is>
      </c>
      <c r="F1794" t="inlineStr">
        <is>
          <t>Invoice</t>
        </is>
      </c>
      <c r="G1794" t="inlineStr">
        <is>
          <t>INV112590</t>
        </is>
      </c>
      <c r="M1794" t="inlineStr">
        <is>
          <t>https://qbo.intuit.com/app/invoice?txnId=795</t>
        </is>
      </c>
    </row>
    <row r="1795">
      <c r="A1795" s="49" t="n">
        <v>45991</v>
      </c>
      <c r="B1795" t="inlineStr">
        <is>
          <t>All Over Media</t>
        </is>
      </c>
      <c r="C1795" s="11" t="n">
        <v>-39.26</v>
      </c>
      <c r="D1795" t="n">
        <v>4020</v>
      </c>
      <c r="E1795" t="inlineStr">
        <is>
          <t>Sales:Direct Ad Sales Revenue</t>
        </is>
      </c>
      <c r="F1795" t="inlineStr">
        <is>
          <t>Invoice</t>
        </is>
      </c>
      <c r="G1795" t="inlineStr">
        <is>
          <t>INV112590</t>
        </is>
      </c>
      <c r="M1795" t="inlineStr">
        <is>
          <t>https://qbo.intuit.com/app/invoice?txnId=795</t>
        </is>
      </c>
    </row>
    <row r="1796">
      <c r="A1796" s="49" t="n">
        <v>45991</v>
      </c>
      <c r="B1796" t="inlineStr">
        <is>
          <t>All Over Media</t>
        </is>
      </c>
      <c r="C1796" s="11" t="n">
        <v>-131.2</v>
      </c>
      <c r="D1796" t="n">
        <v>4020</v>
      </c>
      <c r="E1796" t="inlineStr">
        <is>
          <t>Sales:Direct Ad Sales Revenue</t>
        </is>
      </c>
      <c r="F1796" t="inlineStr">
        <is>
          <t>Invoice</t>
        </is>
      </c>
      <c r="G1796" t="inlineStr">
        <is>
          <t>INV112590</t>
        </is>
      </c>
      <c r="M1796" t="inlineStr">
        <is>
          <t>https://qbo.intuit.com/app/invoice?txnId=795</t>
        </is>
      </c>
    </row>
    <row r="1797">
      <c r="A1797" s="49" t="n">
        <v>45991</v>
      </c>
      <c r="B1797" t="inlineStr">
        <is>
          <t>All Over Media</t>
        </is>
      </c>
      <c r="C1797" s="11" t="n">
        <v>-53.57</v>
      </c>
      <c r="D1797" t="n">
        <v>4020</v>
      </c>
      <c r="E1797" t="inlineStr">
        <is>
          <t>Sales:Direct Ad Sales Revenue</t>
        </is>
      </c>
      <c r="F1797" t="inlineStr">
        <is>
          <t>Invoice</t>
        </is>
      </c>
      <c r="G1797" t="inlineStr">
        <is>
          <t>INV112590</t>
        </is>
      </c>
      <c r="M1797" t="inlineStr">
        <is>
          <t>https://qbo.intuit.com/app/invoice?txnId=795</t>
        </is>
      </c>
    </row>
    <row r="1798">
      <c r="A1798" s="49" t="n">
        <v>45991</v>
      </c>
      <c r="B1798" t="inlineStr">
        <is>
          <t>All Over Media</t>
        </is>
      </c>
      <c r="C1798" s="11" t="n">
        <v>-132.69</v>
      </c>
      <c r="D1798" t="n">
        <v>4020</v>
      </c>
      <c r="E1798" t="inlineStr">
        <is>
          <t>Sales:Direct Ad Sales Revenue</t>
        </is>
      </c>
      <c r="F1798" t="inlineStr">
        <is>
          <t>Invoice</t>
        </is>
      </c>
      <c r="G1798" t="inlineStr">
        <is>
          <t>INV112590</t>
        </is>
      </c>
      <c r="M1798" t="inlineStr">
        <is>
          <t>https://qbo.intuit.com/app/invoice?txnId=795</t>
        </is>
      </c>
    </row>
    <row r="1799">
      <c r="A1799" s="49" t="n">
        <v>45991</v>
      </c>
      <c r="B1799" t="inlineStr">
        <is>
          <t>All Over Media</t>
        </is>
      </c>
      <c r="C1799" s="11" t="n">
        <v>-19.13</v>
      </c>
      <c r="D1799" t="n">
        <v>4020</v>
      </c>
      <c r="E1799" t="inlineStr">
        <is>
          <t>Sales:Direct Ad Sales Revenue</t>
        </is>
      </c>
      <c r="F1799" t="inlineStr">
        <is>
          <t>Invoice</t>
        </is>
      </c>
      <c r="G1799" t="inlineStr">
        <is>
          <t>INV112590</t>
        </is>
      </c>
      <c r="M1799" t="inlineStr">
        <is>
          <t>https://qbo.intuit.com/app/invoice?txnId=795</t>
        </is>
      </c>
    </row>
    <row r="1800">
      <c r="A1800" s="49" t="n">
        <v>45991</v>
      </c>
      <c r="B1800" t="inlineStr">
        <is>
          <t>All Over Media</t>
        </is>
      </c>
      <c r="C1800" s="11" t="n">
        <v>-666.7</v>
      </c>
      <c r="D1800" t="n">
        <v>4020</v>
      </c>
      <c r="E1800" t="inlineStr">
        <is>
          <t>Sales:Direct Ad Sales Revenue</t>
        </is>
      </c>
      <c r="F1800" t="inlineStr">
        <is>
          <t>Invoice</t>
        </is>
      </c>
      <c r="G1800" t="inlineStr">
        <is>
          <t>INV112590</t>
        </is>
      </c>
      <c r="M1800" t="inlineStr">
        <is>
          <t>https://qbo.intuit.com/app/invoice?txnId=795</t>
        </is>
      </c>
    </row>
    <row r="1801">
      <c r="A1801" s="49" t="n">
        <v>45991</v>
      </c>
      <c r="B1801" t="inlineStr">
        <is>
          <t>All Over Media</t>
        </is>
      </c>
      <c r="C1801" s="11" t="n">
        <v>-160.28</v>
      </c>
      <c r="D1801" t="n">
        <v>4020</v>
      </c>
      <c r="E1801" t="inlineStr">
        <is>
          <t>Sales:Direct Ad Sales Revenue</t>
        </is>
      </c>
      <c r="F1801" t="inlineStr">
        <is>
          <t>Invoice</t>
        </is>
      </c>
      <c r="G1801" t="inlineStr">
        <is>
          <t>INV112590</t>
        </is>
      </c>
      <c r="M1801" t="inlineStr">
        <is>
          <t>https://qbo.intuit.com/app/invoice?txnId=795</t>
        </is>
      </c>
    </row>
    <row r="1802">
      <c r="A1802" s="49" t="n">
        <v>45991</v>
      </c>
      <c r="B1802" t="inlineStr">
        <is>
          <t>All Over Media</t>
        </is>
      </c>
      <c r="C1802" s="11" t="n">
        <v>1926.88</v>
      </c>
      <c r="D1802" t="n">
        <v>1100</v>
      </c>
      <c r="E1802" t="inlineStr">
        <is>
          <t>Accounts Receivable (A/R)</t>
        </is>
      </c>
      <c r="F1802" t="inlineStr">
        <is>
          <t>Invoice</t>
        </is>
      </c>
      <c r="G1802" t="inlineStr">
        <is>
          <t>INV112590</t>
        </is>
      </c>
      <c r="M1802" t="inlineStr">
        <is>
          <t>https://qbo.intuit.com/app/invoice?txnId=795</t>
        </is>
      </c>
    </row>
    <row r="1803">
      <c r="A1803" s="49" t="n">
        <v>45991</v>
      </c>
      <c r="B1803" t="inlineStr">
        <is>
          <t>Sonobi Inc.</t>
        </is>
      </c>
      <c r="C1803" s="11" t="n">
        <v>-434.13</v>
      </c>
      <c r="D1803" t="n">
        <v>4030</v>
      </c>
      <c r="E1803" t="inlineStr">
        <is>
          <t>Sales:Programmatic Ad Revenue</t>
        </is>
      </c>
      <c r="F1803" t="inlineStr">
        <is>
          <t>Invoice</t>
        </is>
      </c>
      <c r="G1803" t="inlineStr">
        <is>
          <t>INV112563</t>
        </is>
      </c>
      <c r="M1803" t="inlineStr">
        <is>
          <t>https://qbo.intuit.com/app/invoice?txnId=628</t>
        </is>
      </c>
    </row>
    <row r="1804">
      <c r="A1804" s="49" t="n">
        <v>45991</v>
      </c>
      <c r="B1804" t="inlineStr">
        <is>
          <t>Sonobi Inc.</t>
        </is>
      </c>
      <c r="C1804" s="11" t="n">
        <v>434.13</v>
      </c>
      <c r="D1804" t="n">
        <v>1100</v>
      </c>
      <c r="E1804" t="inlineStr">
        <is>
          <t>Accounts Receivable (A/R)</t>
        </is>
      </c>
      <c r="F1804" t="inlineStr">
        <is>
          <t>Invoice</t>
        </is>
      </c>
      <c r="G1804" t="inlineStr">
        <is>
          <t>INV112563</t>
        </is>
      </c>
      <c r="M1804" t="inlineStr">
        <is>
          <t>https://qbo.intuit.com/app/invoice?txnId=628</t>
        </is>
      </c>
    </row>
    <row r="1805">
      <c r="A1805" s="49" t="n">
        <v>45991</v>
      </c>
      <c r="B1805" t="inlineStr">
        <is>
          <t>TMH Technology Marketing Ltd</t>
        </is>
      </c>
      <c r="C1805" s="11" t="n">
        <v>-320.52</v>
      </c>
      <c r="D1805" t="n">
        <v>4030</v>
      </c>
      <c r="E1805" t="inlineStr">
        <is>
          <t>Sales:Programmatic Ad Revenue</t>
        </is>
      </c>
      <c r="F1805" t="inlineStr">
        <is>
          <t>Invoice</t>
        </is>
      </c>
      <c r="G1805" t="inlineStr">
        <is>
          <t>INV112538</t>
        </is>
      </c>
      <c r="M1805" t="inlineStr">
        <is>
          <t>https://qbo.intuit.com/app/invoice?txnId=564</t>
        </is>
      </c>
    </row>
    <row r="1806">
      <c r="A1806" s="49" t="n">
        <v>45991</v>
      </c>
      <c r="B1806" t="inlineStr">
        <is>
          <t>TMH Technology Marketing Ltd</t>
        </is>
      </c>
      <c r="C1806" s="11" t="n">
        <v>-142.54</v>
      </c>
      <c r="D1806" t="n">
        <v>4030</v>
      </c>
      <c r="E1806" t="inlineStr">
        <is>
          <t>Sales:Programmatic Ad Revenue</t>
        </is>
      </c>
      <c r="F1806" t="inlineStr">
        <is>
          <t>Invoice</t>
        </is>
      </c>
      <c r="G1806" t="inlineStr">
        <is>
          <t>INV112538</t>
        </is>
      </c>
      <c r="M1806" t="inlineStr">
        <is>
          <t>https://qbo.intuit.com/app/invoice?txnId=564</t>
        </is>
      </c>
    </row>
    <row r="1807">
      <c r="A1807" s="49" t="n">
        <v>45991</v>
      </c>
      <c r="B1807" t="inlineStr">
        <is>
          <t>TMH Technology Marketing Ltd</t>
        </is>
      </c>
      <c r="C1807" s="11" t="n">
        <v>463.06</v>
      </c>
      <c r="D1807" t="n">
        <v>1100</v>
      </c>
      <c r="E1807" t="inlineStr">
        <is>
          <t>Accounts Receivable (A/R)</t>
        </is>
      </c>
      <c r="F1807" t="inlineStr">
        <is>
          <t>Invoice</t>
        </is>
      </c>
      <c r="G1807" t="inlineStr">
        <is>
          <t>INV112538</t>
        </is>
      </c>
      <c r="M1807" t="inlineStr">
        <is>
          <t>https://qbo.intuit.com/app/invoice?txnId=564</t>
        </is>
      </c>
    </row>
    <row r="1808">
      <c r="A1808" s="49" t="n">
        <v>45991</v>
      </c>
      <c r="B1808" t="inlineStr">
        <is>
          <t>GlewedTV</t>
        </is>
      </c>
      <c r="C1808" s="11" t="n">
        <v>-551.1</v>
      </c>
      <c r="D1808" t="n">
        <v>4030</v>
      </c>
      <c r="E1808" t="inlineStr">
        <is>
          <t>Sales:Programmatic Ad Revenue</t>
        </is>
      </c>
      <c r="F1808" t="inlineStr">
        <is>
          <t>Invoice</t>
        </is>
      </c>
      <c r="G1808" t="inlineStr">
        <is>
          <t>INV112550</t>
        </is>
      </c>
      <c r="M1808" t="inlineStr">
        <is>
          <t>https://qbo.intuit.com/app/invoice?txnId=583</t>
        </is>
      </c>
    </row>
    <row r="1809">
      <c r="A1809" s="49" t="n">
        <v>45991</v>
      </c>
      <c r="B1809" t="inlineStr">
        <is>
          <t>GlewedTV</t>
        </is>
      </c>
      <c r="C1809" s="11" t="n">
        <v>551.1</v>
      </c>
      <c r="D1809" t="n">
        <v>1100</v>
      </c>
      <c r="E1809" t="inlineStr">
        <is>
          <t>Accounts Receivable (A/R)</t>
        </is>
      </c>
      <c r="F1809" t="inlineStr">
        <is>
          <t>Invoice</t>
        </is>
      </c>
      <c r="G1809" t="inlineStr">
        <is>
          <t>INV112550</t>
        </is>
      </c>
      <c r="M1809" t="inlineStr">
        <is>
          <t>https://qbo.intuit.com/app/invoice?txnId=583</t>
        </is>
      </c>
    </row>
    <row r="1810">
      <c r="A1810" s="49" t="n">
        <v>45991</v>
      </c>
      <c r="B1810" t="inlineStr">
        <is>
          <t>West 10 Entertainment</t>
        </is>
      </c>
      <c r="C1810" s="11" t="n">
        <v>-260</v>
      </c>
      <c r="D1810" t="n">
        <v>4020</v>
      </c>
      <c r="E1810" t="inlineStr">
        <is>
          <t>Sales:Direct Ad Sales Revenue</t>
        </is>
      </c>
      <c r="F1810" t="inlineStr">
        <is>
          <t>Invoice</t>
        </is>
      </c>
      <c r="G1810" t="inlineStr">
        <is>
          <t>INV112539</t>
        </is>
      </c>
      <c r="M1810" t="inlineStr">
        <is>
          <t>https://qbo.intuit.com/app/invoice?txnId=568</t>
        </is>
      </c>
    </row>
    <row r="1811">
      <c r="A1811" s="49" t="n">
        <v>45991</v>
      </c>
      <c r="B1811" t="inlineStr">
        <is>
          <t>West 10 Entertainment</t>
        </is>
      </c>
      <c r="C1811" s="11" t="n">
        <v>-260</v>
      </c>
      <c r="D1811" t="n">
        <v>4020</v>
      </c>
      <c r="E1811" t="inlineStr">
        <is>
          <t>Sales:Direct Ad Sales Revenue</t>
        </is>
      </c>
      <c r="F1811" t="inlineStr">
        <is>
          <t>Invoice</t>
        </is>
      </c>
      <c r="G1811" t="inlineStr">
        <is>
          <t>INV112539</t>
        </is>
      </c>
      <c r="M1811" t="inlineStr">
        <is>
          <t>https://qbo.intuit.com/app/invoice?txnId=568</t>
        </is>
      </c>
    </row>
    <row r="1812">
      <c r="A1812" s="49" t="n">
        <v>45991</v>
      </c>
      <c r="B1812" t="inlineStr">
        <is>
          <t>West 10 Entertainment</t>
        </is>
      </c>
      <c r="C1812" s="11" t="n">
        <v>520</v>
      </c>
      <c r="D1812" t="n">
        <v>1100</v>
      </c>
      <c r="E1812" t="inlineStr">
        <is>
          <t>Accounts Receivable (A/R)</t>
        </is>
      </c>
      <c r="F1812" t="inlineStr">
        <is>
          <t>Invoice</t>
        </is>
      </c>
      <c r="G1812" t="inlineStr">
        <is>
          <t>INV112539</t>
        </is>
      </c>
      <c r="M1812" t="inlineStr">
        <is>
          <t>https://qbo.intuit.com/app/invoice?txnId=568</t>
        </is>
      </c>
    </row>
    <row r="1813">
      <c r="A1813" s="49" t="n">
        <v>45991</v>
      </c>
      <c r="B1813" t="inlineStr">
        <is>
          <t>Island House Resort - Key West</t>
        </is>
      </c>
      <c r="C1813" s="11" t="n">
        <v>90.79000000000001</v>
      </c>
      <c r="D1813" t="n">
        <v>4010</v>
      </c>
      <c r="E1813" t="inlineStr">
        <is>
          <t>Sales:SVOD Revenue</t>
        </is>
      </c>
      <c r="F1813" t="inlineStr">
        <is>
          <t>CreditMemo</t>
        </is>
      </c>
      <c r="G1813" t="inlineStr">
        <is>
          <t>INV112626</t>
        </is>
      </c>
      <c r="M1813" t="inlineStr">
        <is>
          <t>https://qbo.intuit.com/app/creditmemo?txnId=941</t>
        </is>
      </c>
    </row>
    <row r="1814">
      <c r="A1814" s="49" t="n">
        <v>45991</v>
      </c>
      <c r="B1814" t="inlineStr">
        <is>
          <t>Island House Resort - Key West</t>
        </is>
      </c>
      <c r="C1814" s="11" t="n">
        <v>-90.79000000000001</v>
      </c>
      <c r="D1814" t="n">
        <v>1100</v>
      </c>
      <c r="E1814" t="inlineStr">
        <is>
          <t>Accounts Receivable (A/R)</t>
        </is>
      </c>
      <c r="F1814" t="inlineStr">
        <is>
          <t>CreditMemo</t>
        </is>
      </c>
      <c r="G1814" t="inlineStr">
        <is>
          <t>INV112626</t>
        </is>
      </c>
      <c r="M1814" t="inlineStr">
        <is>
          <t>https://qbo.intuit.com/app/creditmemo?txnId=941</t>
        </is>
      </c>
    </row>
    <row r="1815">
      <c r="A1815" s="49" t="n">
        <v>45991</v>
      </c>
      <c r="B1815" t="inlineStr">
        <is>
          <t>VenueX</t>
        </is>
      </c>
      <c r="C1815" s="11" t="n">
        <v>-6170.18</v>
      </c>
      <c r="D1815" t="n">
        <v>4030</v>
      </c>
      <c r="E1815" t="inlineStr">
        <is>
          <t>Sales:Programmatic Ad Revenue</t>
        </is>
      </c>
      <c r="F1815" t="inlineStr">
        <is>
          <t>Invoice</t>
        </is>
      </c>
      <c r="G1815" t="inlineStr">
        <is>
          <t>INV112533</t>
        </is>
      </c>
      <c r="K1815" t="inlineStr">
        <is>
          <t>Programmatic Ad Revenue</t>
        </is>
      </c>
      <c r="M1815" t="inlineStr">
        <is>
          <t>https://qbo.intuit.com/app/invoice?txnId=553</t>
        </is>
      </c>
    </row>
    <row r="1816">
      <c r="A1816" s="49" t="n">
        <v>45991</v>
      </c>
      <c r="B1816" t="inlineStr">
        <is>
          <t>VenueX</t>
        </is>
      </c>
      <c r="C1816" s="11" t="n">
        <v>-4396.18</v>
      </c>
      <c r="D1816" t="n">
        <v>4030</v>
      </c>
      <c r="E1816" t="inlineStr">
        <is>
          <t>Sales:Programmatic Ad Revenue</t>
        </is>
      </c>
      <c r="F1816" t="inlineStr">
        <is>
          <t>Invoice</t>
        </is>
      </c>
      <c r="G1816" t="inlineStr">
        <is>
          <t>INV112533</t>
        </is>
      </c>
      <c r="K1816" t="inlineStr">
        <is>
          <t>Programmatic Ad Revenue</t>
        </is>
      </c>
      <c r="M1816" t="inlineStr">
        <is>
          <t>https://qbo.intuit.com/app/invoice?txnId=553</t>
        </is>
      </c>
    </row>
    <row r="1817">
      <c r="A1817" s="49" t="n">
        <v>45991</v>
      </c>
      <c r="B1817" t="inlineStr">
        <is>
          <t>VenueX</t>
        </is>
      </c>
      <c r="C1817" s="11" t="n">
        <v>10566.36</v>
      </c>
      <c r="D1817" t="n">
        <v>1100</v>
      </c>
      <c r="E1817" t="inlineStr">
        <is>
          <t>Accounts Receivable (A/R)</t>
        </is>
      </c>
      <c r="F1817" t="inlineStr">
        <is>
          <t>Invoice</t>
        </is>
      </c>
      <c r="G1817" t="inlineStr">
        <is>
          <t>INV112533</t>
        </is>
      </c>
      <c r="M1817" t="inlineStr">
        <is>
          <t>https://qbo.intuit.com/app/invoice?txnId=553</t>
        </is>
      </c>
    </row>
    <row r="1818">
      <c r="A1818" s="49" t="n">
        <v>45991</v>
      </c>
      <c r="B1818" t="inlineStr">
        <is>
          <t>Marko Turkalj</t>
        </is>
      </c>
      <c r="C1818" s="11" t="n">
        <v>-2125</v>
      </c>
      <c r="D1818" t="n">
        <v>2000</v>
      </c>
      <c r="E1818" t="inlineStr">
        <is>
          <t>Accounts Payable (A/P)</t>
        </is>
      </c>
      <c r="F1818" t="inlineStr">
        <is>
          <t>Bill</t>
        </is>
      </c>
      <c r="G1818" t="inlineStr">
        <is>
          <t>MarkoNov 15-30</t>
        </is>
      </c>
      <c r="M1818" t="inlineStr">
        <is>
          <t>https://qbo.intuit.com/app/bill?txnId=514</t>
        </is>
      </c>
    </row>
    <row r="1819">
      <c r="A1819" s="49" t="n">
        <v>45991</v>
      </c>
      <c r="B1819" t="inlineStr">
        <is>
          <t>Marko Turkalj</t>
        </is>
      </c>
      <c r="C1819" s="11" t="n">
        <v>2125</v>
      </c>
      <c r="E1819" t="inlineStr">
        <is>
          <t>Legal and Professional Services:Consulting Expenses</t>
        </is>
      </c>
      <c r="F1819" t="inlineStr">
        <is>
          <t>Bill</t>
        </is>
      </c>
      <c r="G1819" t="inlineStr">
        <is>
          <t>MarkoNov 15-30</t>
        </is>
      </c>
      <c r="M1819" t="inlineStr">
        <is>
          <t>https://qbo.intuit.com/app/bill?txnId=514</t>
        </is>
      </c>
    </row>
    <row r="1820">
      <c r="A1820" s="49" t="n">
        <v>45991</v>
      </c>
      <c r="B1820" t="inlineStr">
        <is>
          <t>Hivestack</t>
        </is>
      </c>
      <c r="C1820" s="11" t="n">
        <v>-454.54</v>
      </c>
      <c r="D1820" t="n">
        <v>4030</v>
      </c>
      <c r="E1820" t="inlineStr">
        <is>
          <t>Sales:Programmatic Ad Revenue</t>
        </is>
      </c>
      <c r="F1820" t="inlineStr">
        <is>
          <t>Invoice</t>
        </is>
      </c>
      <c r="G1820" t="inlineStr">
        <is>
          <t>INV112562</t>
        </is>
      </c>
      <c r="M1820" t="inlineStr">
        <is>
          <t>https://qbo.intuit.com/app/invoice?txnId=627</t>
        </is>
      </c>
    </row>
    <row r="1821">
      <c r="A1821" s="49" t="n">
        <v>45991</v>
      </c>
      <c r="B1821" t="inlineStr">
        <is>
          <t>Hivestack</t>
        </is>
      </c>
      <c r="C1821" s="11" t="n">
        <v>454.54</v>
      </c>
      <c r="D1821" t="n">
        <v>1100</v>
      </c>
      <c r="E1821" t="inlineStr">
        <is>
          <t>Accounts Receivable (A/R)</t>
        </is>
      </c>
      <c r="F1821" t="inlineStr">
        <is>
          <t>Invoice</t>
        </is>
      </c>
      <c r="G1821" t="inlineStr">
        <is>
          <t>INV112562</t>
        </is>
      </c>
      <c r="M1821" t="inlineStr">
        <is>
          <t>https://qbo.intuit.com/app/invoice?txnId=627</t>
        </is>
      </c>
    </row>
    <row r="1822">
      <c r="A1822" s="49" t="n">
        <v>45991</v>
      </c>
      <c r="B1822" t="inlineStr">
        <is>
          <t>Amagi</t>
        </is>
      </c>
      <c r="C1822" s="11" t="n">
        <v>-8548.860000000001</v>
      </c>
      <c r="D1822" t="n">
        <v>4030</v>
      </c>
      <c r="E1822" t="inlineStr">
        <is>
          <t>Sales:Programmatic Ad Revenue</t>
        </is>
      </c>
      <c r="F1822" t="inlineStr">
        <is>
          <t>Invoice</t>
        </is>
      </c>
      <c r="G1822" t="inlineStr">
        <is>
          <t>INV112612</t>
        </is>
      </c>
      <c r="M1822" t="inlineStr">
        <is>
          <t>https://qbo.intuit.com/app/invoice?txnId=856</t>
        </is>
      </c>
    </row>
    <row r="1823">
      <c r="A1823" s="49" t="n">
        <v>45991</v>
      </c>
      <c r="B1823" t="inlineStr">
        <is>
          <t>Amagi</t>
        </is>
      </c>
      <c r="C1823" s="11" t="n">
        <v>8548.860000000001</v>
      </c>
      <c r="D1823" t="n">
        <v>1100</v>
      </c>
      <c r="E1823" t="inlineStr">
        <is>
          <t>Accounts Receivable (A/R)</t>
        </is>
      </c>
      <c r="F1823" t="inlineStr">
        <is>
          <t>Invoice</t>
        </is>
      </c>
      <c r="G1823" t="inlineStr">
        <is>
          <t>INV112612</t>
        </is>
      </c>
      <c r="M1823" t="inlineStr">
        <is>
          <t>https://qbo.intuit.com/app/invoice?txnId=856</t>
        </is>
      </c>
    </row>
    <row r="1824">
      <c r="A1824" s="49" t="n">
        <v>45991</v>
      </c>
      <c r="B1824" t="inlineStr">
        <is>
          <t>Place Exchange Inc</t>
        </is>
      </c>
      <c r="C1824" s="11" t="n">
        <v>-4175</v>
      </c>
      <c r="D1824" t="n">
        <v>2000</v>
      </c>
      <c r="E1824" t="inlineStr">
        <is>
          <t>Accounts Payable (A/P)</t>
        </is>
      </c>
      <c r="F1824" t="inlineStr">
        <is>
          <t>Bill</t>
        </is>
      </c>
      <c r="G1824" t="inlineStr">
        <is>
          <t>INV2475</t>
        </is>
      </c>
      <c r="M1824" t="inlineStr">
        <is>
          <t>https://qbo.intuit.com/app/bill?txnId=1014</t>
        </is>
      </c>
    </row>
    <row r="1825">
      <c r="A1825" s="49" t="n">
        <v>45991</v>
      </c>
      <c r="B1825" t="inlineStr">
        <is>
          <t>Place Exchange Inc</t>
        </is>
      </c>
      <c r="C1825" s="11" t="n">
        <v>4175</v>
      </c>
      <c r="D1825" t="n">
        <v>6230</v>
      </c>
      <c r="E1825" t="inlineStr">
        <is>
          <t>Ad Serving &amp; Programmatic Fees</t>
        </is>
      </c>
      <c r="F1825" t="inlineStr">
        <is>
          <t>Bill</t>
        </is>
      </c>
      <c r="G1825" t="inlineStr">
        <is>
          <t>INV2475</t>
        </is>
      </c>
      <c r="M1825" t="inlineStr">
        <is>
          <t>https://qbo.intuit.com/app/bill?txnId=1014</t>
        </is>
      </c>
    </row>
    <row r="1826">
      <c r="A1826" s="49" t="n">
        <v>45991</v>
      </c>
      <c r="B1826" t="inlineStr">
        <is>
          <t>Vistar Media INC.</t>
        </is>
      </c>
      <c r="C1826" s="11" t="n">
        <v>-2500</v>
      </c>
      <c r="D1826" t="n">
        <v>2000</v>
      </c>
      <c r="E1826" t="inlineStr">
        <is>
          <t>Accounts Payable (A/P)</t>
        </is>
      </c>
      <c r="F1826" t="inlineStr">
        <is>
          <t>Bill</t>
        </is>
      </c>
      <c r="G1826" t="inlineStr">
        <is>
          <t>INV035860</t>
        </is>
      </c>
      <c r="M1826" t="inlineStr">
        <is>
          <t>https://qbo.intuit.com/app/bill?txnId=613</t>
        </is>
      </c>
    </row>
    <row r="1827">
      <c r="A1827" s="49" t="n">
        <v>45991</v>
      </c>
      <c r="B1827" t="inlineStr">
        <is>
          <t>Vistar Media INC.</t>
        </is>
      </c>
      <c r="C1827" s="11" t="n">
        <v>2500</v>
      </c>
      <c r="D1827" t="n">
        <v>6230</v>
      </c>
      <c r="E1827" t="inlineStr">
        <is>
          <t>Ad Serving &amp; Programmatic Fees</t>
        </is>
      </c>
      <c r="F1827" t="inlineStr">
        <is>
          <t>Bill</t>
        </is>
      </c>
      <c r="G1827" t="inlineStr">
        <is>
          <t>INV035860</t>
        </is>
      </c>
      <c r="M1827" t="inlineStr">
        <is>
          <t>https://qbo.intuit.com/app/bill?txnId=613</t>
        </is>
      </c>
    </row>
    <row r="1828">
      <c r="A1828" s="49" t="n">
        <v>45991</v>
      </c>
      <c r="B1828" t="inlineStr">
        <is>
          <t>Vistar Media</t>
        </is>
      </c>
      <c r="C1828" s="11" t="n">
        <v>-42272.12</v>
      </c>
      <c r="D1828" t="n">
        <v>4030</v>
      </c>
      <c r="E1828" t="inlineStr">
        <is>
          <t>Sales:Programmatic Ad Revenue</t>
        </is>
      </c>
      <c r="F1828" t="inlineStr">
        <is>
          <t>Invoice</t>
        </is>
      </c>
      <c r="G1828" t="inlineStr">
        <is>
          <t>INV112534</t>
        </is>
      </c>
      <c r="M1828" t="inlineStr">
        <is>
          <t>https://qbo.intuit.com/app/invoice?txnId=554</t>
        </is>
      </c>
    </row>
    <row r="1829">
      <c r="A1829" s="49" t="n">
        <v>45991</v>
      </c>
      <c r="B1829" t="inlineStr">
        <is>
          <t>Vistar Media</t>
        </is>
      </c>
      <c r="C1829" s="11" t="n">
        <v>42272.12</v>
      </c>
      <c r="D1829" t="n">
        <v>1100</v>
      </c>
      <c r="E1829" t="inlineStr">
        <is>
          <t>Accounts Receivable (A/R)</t>
        </is>
      </c>
      <c r="F1829" t="inlineStr">
        <is>
          <t>Invoice</t>
        </is>
      </c>
      <c r="G1829" t="inlineStr">
        <is>
          <t>INV112534</t>
        </is>
      </c>
      <c r="M1829" t="inlineStr">
        <is>
          <t>https://qbo.intuit.com/app/invoice?txnId=554</t>
        </is>
      </c>
    </row>
    <row r="1830">
      <c r="A1830" s="49" t="n">
        <v>45991</v>
      </c>
      <c r="B1830" t="inlineStr">
        <is>
          <t>Vesta Stream Studios</t>
        </is>
      </c>
      <c r="C1830" s="11" t="n">
        <v>-135.12</v>
      </c>
      <c r="D1830" t="n">
        <v>4030</v>
      </c>
      <c r="E1830" t="inlineStr">
        <is>
          <t>Sales:Programmatic Ad Revenue</t>
        </is>
      </c>
      <c r="F1830" t="inlineStr">
        <is>
          <t>Invoice</t>
        </is>
      </c>
      <c r="G1830" t="inlineStr">
        <is>
          <t>INV112565</t>
        </is>
      </c>
      <c r="M1830" t="inlineStr">
        <is>
          <t>https://qbo.intuit.com/app/invoice?txnId=630</t>
        </is>
      </c>
    </row>
    <row r="1831">
      <c r="A1831" s="49" t="n">
        <v>45991</v>
      </c>
      <c r="B1831" t="inlineStr">
        <is>
          <t>Vesta Stream Studios</t>
        </is>
      </c>
      <c r="C1831" s="11" t="n">
        <v>-5669.68</v>
      </c>
      <c r="D1831" t="n">
        <v>4030</v>
      </c>
      <c r="E1831" t="inlineStr">
        <is>
          <t>Sales:Programmatic Ad Revenue</t>
        </is>
      </c>
      <c r="F1831" t="inlineStr">
        <is>
          <t>Invoice</t>
        </is>
      </c>
      <c r="G1831" t="inlineStr">
        <is>
          <t>INV112565</t>
        </is>
      </c>
      <c r="M1831" t="inlineStr">
        <is>
          <t>https://qbo.intuit.com/app/invoice?txnId=630</t>
        </is>
      </c>
    </row>
    <row r="1832">
      <c r="A1832" s="49" t="n">
        <v>45991</v>
      </c>
      <c r="B1832" t="inlineStr">
        <is>
          <t>Vesta Stream Studios</t>
        </is>
      </c>
      <c r="C1832" s="11" t="n">
        <v>5804.8</v>
      </c>
      <c r="D1832" t="n">
        <v>1100</v>
      </c>
      <c r="E1832" t="inlineStr">
        <is>
          <t>Accounts Receivable (A/R)</t>
        </is>
      </c>
      <c r="F1832" t="inlineStr">
        <is>
          <t>Invoice</t>
        </is>
      </c>
      <c r="G1832" t="inlineStr">
        <is>
          <t>INV112565</t>
        </is>
      </c>
      <c r="M1832" t="inlineStr">
        <is>
          <t>https://qbo.intuit.com/app/invoice?txnId=630</t>
        </is>
      </c>
    </row>
    <row r="1833">
      <c r="A1833" s="49" t="n">
        <v>45991</v>
      </c>
      <c r="B1833" t="inlineStr">
        <is>
          <t>Hootsuite</t>
        </is>
      </c>
      <c r="C1833" s="11" t="n">
        <v>1043.31</v>
      </c>
      <c r="D1833" t="n">
        <v>6320</v>
      </c>
      <c r="E1833" t="inlineStr">
        <is>
          <t>Web &amp; Digital Expenses:Software &amp; Apps</t>
        </is>
      </c>
      <c r="F1833" t="inlineStr">
        <is>
          <t>JournalEntry</t>
        </is>
      </c>
      <c r="G1833" t="inlineStr">
        <is>
          <t>Hoot_2025_11_30</t>
        </is>
      </c>
      <c r="M1833" t="inlineStr">
        <is>
          <t>https://qbo.intuit.com/app/journal?txnId=1207</t>
        </is>
      </c>
    </row>
    <row r="1834">
      <c r="A1834" s="49" t="n">
        <v>45991</v>
      </c>
      <c r="B1834" t="inlineStr">
        <is>
          <t>Hootsuite</t>
        </is>
      </c>
      <c r="C1834" s="11" t="n">
        <v>-1043.31</v>
      </c>
      <c r="D1834" t="n">
        <v>1220</v>
      </c>
      <c r="E1834" t="inlineStr">
        <is>
          <t>Prepaid Expenses:Prepaid Software and Subscriptions</t>
        </is>
      </c>
      <c r="F1834" t="inlineStr">
        <is>
          <t>JournalEntry</t>
        </is>
      </c>
      <c r="G1834" t="inlineStr">
        <is>
          <t>Hoot_2025_11_30</t>
        </is>
      </c>
      <c r="M1834" t="inlineStr">
        <is>
          <t>https://qbo.intuit.com/app/journal?txnId=1207</t>
        </is>
      </c>
    </row>
    <row r="1835">
      <c r="A1835" s="49" t="n">
        <v>45991</v>
      </c>
      <c r="B1835" t="inlineStr">
        <is>
          <t>Avatar World Group (AWG)</t>
        </is>
      </c>
      <c r="C1835" s="11" t="n">
        <v>-17.75</v>
      </c>
      <c r="D1835" t="n">
        <v>4030</v>
      </c>
      <c r="E1835" t="inlineStr">
        <is>
          <t>Sales:Programmatic Ad Revenue</t>
        </is>
      </c>
      <c r="F1835" t="inlineStr">
        <is>
          <t>Invoice</t>
        </is>
      </c>
      <c r="G1835" t="inlineStr">
        <is>
          <t>INV112575</t>
        </is>
      </c>
      <c r="M1835" t="inlineStr">
        <is>
          <t>https://qbo.intuit.com/app/invoice?txnId=698</t>
        </is>
      </c>
    </row>
    <row r="1836">
      <c r="A1836" s="49" t="n">
        <v>45991</v>
      </c>
      <c r="B1836" t="inlineStr">
        <is>
          <t>Avatar World Group (AWG)</t>
        </is>
      </c>
      <c r="C1836" s="11" t="n">
        <v>17.75</v>
      </c>
      <c r="D1836" t="n">
        <v>1100</v>
      </c>
      <c r="E1836" t="inlineStr">
        <is>
          <t>Accounts Receivable (A/R)</t>
        </is>
      </c>
      <c r="F1836" t="inlineStr">
        <is>
          <t>Invoice</t>
        </is>
      </c>
      <c r="G1836" t="inlineStr">
        <is>
          <t>INV112575</t>
        </is>
      </c>
      <c r="M1836" t="inlineStr">
        <is>
          <t>https://qbo.intuit.com/app/invoice?txnId=698</t>
        </is>
      </c>
    </row>
    <row r="1837">
      <c r="A1837" s="49" t="n">
        <v>45991</v>
      </c>
      <c r="B1837" t="inlineStr">
        <is>
          <t>BroadSign</t>
        </is>
      </c>
      <c r="C1837" s="11" t="n">
        <v>52.25</v>
      </c>
      <c r="E1837" t="inlineStr">
        <is>
          <t>Web &amp; Digital Expenses:Digital Marketing Expense</t>
        </is>
      </c>
      <c r="F1837" t="inlineStr">
        <is>
          <t>Invoice</t>
        </is>
      </c>
      <c r="G1837" t="inlineStr">
        <is>
          <t>INV112560</t>
        </is>
      </c>
      <c r="M1837" t="inlineStr">
        <is>
          <t>https://qbo.intuit.com/app/invoice?txnId=624</t>
        </is>
      </c>
    </row>
    <row r="1838">
      <c r="A1838" s="49" t="n">
        <v>45991</v>
      </c>
      <c r="B1838" t="inlineStr">
        <is>
          <t>BroadSign</t>
        </is>
      </c>
      <c r="C1838" s="11" t="n">
        <v>-348.34</v>
      </c>
      <c r="D1838" t="n">
        <v>4030</v>
      </c>
      <c r="E1838" t="inlineStr">
        <is>
          <t>Sales:Programmatic Ad Revenue</t>
        </is>
      </c>
      <c r="F1838" t="inlineStr">
        <is>
          <t>Invoice</t>
        </is>
      </c>
      <c r="G1838" t="inlineStr">
        <is>
          <t>INV112560</t>
        </is>
      </c>
      <c r="M1838" t="inlineStr">
        <is>
          <t>https://qbo.intuit.com/app/invoice?txnId=624</t>
        </is>
      </c>
    </row>
    <row r="1839">
      <c r="A1839" s="49" t="n">
        <v>45991</v>
      </c>
      <c r="B1839" t="inlineStr">
        <is>
          <t>BroadSign</t>
        </is>
      </c>
      <c r="C1839" s="11" t="n">
        <v>296.09</v>
      </c>
      <c r="D1839" t="n">
        <v>1100</v>
      </c>
      <c r="E1839" t="inlineStr">
        <is>
          <t>Accounts Receivable (A/R)</t>
        </is>
      </c>
      <c r="F1839" t="inlineStr">
        <is>
          <t>Invoice</t>
        </is>
      </c>
      <c r="G1839" t="inlineStr">
        <is>
          <t>INV112560</t>
        </is>
      </c>
      <c r="M1839" t="inlineStr">
        <is>
          <t>https://qbo.intuit.com/app/invoice?txnId=624</t>
        </is>
      </c>
    </row>
    <row r="1840">
      <c r="A1840" s="49" t="n">
        <v>45991</v>
      </c>
      <c r="B1840" t="inlineStr">
        <is>
          <t>Oncore (RevNew)</t>
        </is>
      </c>
      <c r="C1840" s="11" t="n">
        <v>-589</v>
      </c>
      <c r="D1840" t="n">
        <v>4030</v>
      </c>
      <c r="E1840" t="inlineStr">
        <is>
          <t>Sales:Programmatic Ad Revenue</t>
        </is>
      </c>
      <c r="F1840" t="inlineStr">
        <is>
          <t>Invoice</t>
        </is>
      </c>
      <c r="G1840" t="inlineStr">
        <is>
          <t>INV112558</t>
        </is>
      </c>
      <c r="M1840" t="inlineStr">
        <is>
          <t>https://qbo.intuit.com/app/invoice?txnId=606</t>
        </is>
      </c>
    </row>
    <row r="1841">
      <c r="A1841" s="49" t="n">
        <v>45991</v>
      </c>
      <c r="B1841" t="inlineStr">
        <is>
          <t>Oncore (RevNew)</t>
        </is>
      </c>
      <c r="C1841" s="11" t="n">
        <v>589</v>
      </c>
      <c r="D1841" t="n">
        <v>1100</v>
      </c>
      <c r="E1841" t="inlineStr">
        <is>
          <t>Accounts Receivable (A/R)</t>
        </is>
      </c>
      <c r="F1841" t="inlineStr">
        <is>
          <t>Invoice</t>
        </is>
      </c>
      <c r="G1841" t="inlineStr">
        <is>
          <t>INV112558</t>
        </is>
      </c>
      <c r="M1841" t="inlineStr">
        <is>
          <t>https://qbo.intuit.com/app/invoice?txnId=606</t>
        </is>
      </c>
    </row>
    <row r="1842">
      <c r="A1842" s="49" t="n">
        <v>45991</v>
      </c>
      <c r="B1842" t="inlineStr">
        <is>
          <t>Island House Resort - Key West</t>
        </is>
      </c>
      <c r="C1842" s="11" t="n">
        <v>90.79000000000001</v>
      </c>
      <c r="D1842" t="n">
        <v>4010</v>
      </c>
      <c r="E1842" t="inlineStr">
        <is>
          <t>Sales:SVOD Revenue</t>
        </is>
      </c>
      <c r="F1842" t="inlineStr">
        <is>
          <t>CreditMemo</t>
        </is>
      </c>
      <c r="G1842" t="inlineStr">
        <is>
          <t>INV112625</t>
        </is>
      </c>
      <c r="M1842" t="inlineStr">
        <is>
          <t>https://qbo.intuit.com/app/creditmemo?txnId=939</t>
        </is>
      </c>
    </row>
    <row r="1843">
      <c r="A1843" s="49" t="n">
        <v>45991</v>
      </c>
      <c r="B1843" t="inlineStr">
        <is>
          <t>Island House Resort - Key West</t>
        </is>
      </c>
      <c r="C1843" s="11" t="n">
        <v>-90.79000000000001</v>
      </c>
      <c r="D1843" t="n">
        <v>1100</v>
      </c>
      <c r="E1843" t="inlineStr">
        <is>
          <t>Accounts Receivable (A/R)</t>
        </is>
      </c>
      <c r="F1843" t="inlineStr">
        <is>
          <t>CreditMemo</t>
        </is>
      </c>
      <c r="G1843" t="inlineStr">
        <is>
          <t>INV112625</t>
        </is>
      </c>
      <c r="M1843" t="inlineStr">
        <is>
          <t>https://qbo.intuit.com/app/creditmemo?txnId=939</t>
        </is>
      </c>
    </row>
    <row r="1844">
      <c r="A1844" s="49" t="n">
        <v>45991</v>
      </c>
      <c r="B1844" t="inlineStr">
        <is>
          <t>NGL</t>
        </is>
      </c>
      <c r="C1844" s="11" t="n">
        <v>-10.94</v>
      </c>
      <c r="D1844" t="n">
        <v>4030</v>
      </c>
      <c r="E1844" t="inlineStr">
        <is>
          <t>Sales:Programmatic Ad Revenue</t>
        </is>
      </c>
      <c r="F1844" t="inlineStr">
        <is>
          <t>Invoice</t>
        </is>
      </c>
      <c r="G1844" t="inlineStr">
        <is>
          <t>INV112555</t>
        </is>
      </c>
      <c r="M1844" t="inlineStr">
        <is>
          <t>https://qbo.intuit.com/app/invoice?txnId=595</t>
        </is>
      </c>
    </row>
    <row r="1845">
      <c r="A1845" s="49" t="n">
        <v>45991</v>
      </c>
      <c r="B1845" t="inlineStr">
        <is>
          <t>NGL</t>
        </is>
      </c>
      <c r="C1845" s="11" t="n">
        <v>10.94</v>
      </c>
      <c r="D1845" t="n">
        <v>1100</v>
      </c>
      <c r="E1845" t="inlineStr">
        <is>
          <t>Accounts Receivable (A/R)</t>
        </is>
      </c>
      <c r="F1845" t="inlineStr">
        <is>
          <t>Invoice</t>
        </is>
      </c>
      <c r="G1845" t="inlineStr">
        <is>
          <t>INV112555</t>
        </is>
      </c>
      <c r="M1845" t="inlineStr">
        <is>
          <t>https://qbo.intuit.com/app/invoice?txnId=595</t>
        </is>
      </c>
    </row>
    <row r="1846">
      <c r="A1846" s="49" t="n">
        <v>45991</v>
      </c>
      <c r="B1846" t="inlineStr">
        <is>
          <t>MacWorks (Craig)</t>
        </is>
      </c>
      <c r="C1846" s="11" t="n">
        <v>-3073.16</v>
      </c>
      <c r="D1846" t="n">
        <v>2000</v>
      </c>
      <c r="E1846" t="inlineStr">
        <is>
          <t>Accounts Payable (A/P)</t>
        </is>
      </c>
      <c r="F1846" t="inlineStr">
        <is>
          <t>Bill</t>
        </is>
      </c>
      <c r="G1846" t="inlineStr">
        <is>
          <t>109</t>
        </is>
      </c>
      <c r="M1846" t="inlineStr">
        <is>
          <t>https://qbo.intuit.com/app/bill?txnId=497</t>
        </is>
      </c>
    </row>
    <row r="1847">
      <c r="A1847" s="49" t="n">
        <v>45991</v>
      </c>
      <c r="B1847" t="inlineStr">
        <is>
          <t>MacWorks (Craig)</t>
        </is>
      </c>
      <c r="C1847" s="11" t="n">
        <v>3073.16</v>
      </c>
      <c r="E1847" t="inlineStr">
        <is>
          <t>Legal and Professional Services:Consulting Expenses</t>
        </is>
      </c>
      <c r="F1847" t="inlineStr">
        <is>
          <t>Bill</t>
        </is>
      </c>
      <c r="G1847" t="inlineStr">
        <is>
          <t>109</t>
        </is>
      </c>
      <c r="M1847" t="inlineStr">
        <is>
          <t>https://qbo.intuit.com/app/bill?txnId=497</t>
        </is>
      </c>
    </row>
    <row r="1848">
      <c r="A1848" s="49" t="n">
        <v>45991</v>
      </c>
      <c r="B1848" t="inlineStr">
        <is>
          <t>MacWorks (Craig)</t>
        </is>
      </c>
      <c r="C1848" s="11" t="n">
        <v>-2433.55</v>
      </c>
      <c r="D1848" t="n">
        <v>2000</v>
      </c>
      <c r="E1848" t="inlineStr">
        <is>
          <t>Accounts Payable (A/P)</t>
        </is>
      </c>
      <c r="F1848" t="inlineStr">
        <is>
          <t>Bill</t>
        </is>
      </c>
      <c r="G1848" t="inlineStr">
        <is>
          <t>108</t>
        </is>
      </c>
      <c r="M1848" t="inlineStr">
        <is>
          <t>https://qbo.intuit.com/app/bill?txnId=495</t>
        </is>
      </c>
    </row>
    <row r="1849">
      <c r="A1849" s="49" t="n">
        <v>45991</v>
      </c>
      <c r="B1849" t="inlineStr">
        <is>
          <t>MacWorks (Craig)</t>
        </is>
      </c>
      <c r="C1849" s="11" t="n">
        <v>2433.55</v>
      </c>
      <c r="E1849" t="inlineStr">
        <is>
          <t>Contractor Reimbursement Expense:Contractor Travel Reimbursement</t>
        </is>
      </c>
      <c r="F1849" t="inlineStr">
        <is>
          <t>Bill</t>
        </is>
      </c>
      <c r="G1849" t="inlineStr">
        <is>
          <t>108</t>
        </is>
      </c>
      <c r="M1849" t="inlineStr">
        <is>
          <t>https://qbo.intuit.com/app/bill?txnId=495</t>
        </is>
      </c>
    </row>
    <row r="1850">
      <c r="A1850" s="49" t="n">
        <v>45991</v>
      </c>
      <c r="B1850" t="inlineStr">
        <is>
          <t>Place Exchange</t>
        </is>
      </c>
      <c r="C1850" s="11" t="n">
        <v>-10635.76</v>
      </c>
      <c r="D1850" t="n">
        <v>4030</v>
      </c>
      <c r="E1850" t="inlineStr">
        <is>
          <t>Sales:Programmatic Ad Revenue</t>
        </is>
      </c>
      <c r="F1850" t="inlineStr">
        <is>
          <t>Invoice</t>
        </is>
      </c>
      <c r="G1850" t="inlineStr">
        <is>
          <t>INV112574</t>
        </is>
      </c>
      <c r="M1850" t="inlineStr">
        <is>
          <t>https://qbo.intuit.com/app/invoice?txnId=667</t>
        </is>
      </c>
    </row>
    <row r="1851">
      <c r="A1851" s="49" t="n">
        <v>45991</v>
      </c>
      <c r="B1851" t="inlineStr">
        <is>
          <t>Place Exchange</t>
        </is>
      </c>
      <c r="C1851" s="11" t="n">
        <v>10635.76</v>
      </c>
      <c r="D1851" t="n">
        <v>1100</v>
      </c>
      <c r="E1851" t="inlineStr">
        <is>
          <t>Accounts Receivable (A/R)</t>
        </is>
      </c>
      <c r="F1851" t="inlineStr">
        <is>
          <t>Invoice</t>
        </is>
      </c>
      <c r="G1851" t="inlineStr">
        <is>
          <t>INV112574</t>
        </is>
      </c>
      <c r="M1851" t="inlineStr">
        <is>
          <t>https://qbo.intuit.com/app/invoice?txnId=667</t>
        </is>
      </c>
    </row>
    <row r="1852">
      <c r="A1852" s="49" t="n">
        <v>45991</v>
      </c>
      <c r="B1852" t="inlineStr">
        <is>
          <t>Island House Resort - Key West</t>
        </is>
      </c>
      <c r="C1852" s="11" t="n">
        <v>90.79000000000001</v>
      </c>
      <c r="D1852" t="n">
        <v>4010</v>
      </c>
      <c r="E1852" t="inlineStr">
        <is>
          <t>Sales:SVOD Revenue</t>
        </is>
      </c>
      <c r="F1852" t="inlineStr">
        <is>
          <t>CreditMemo</t>
        </is>
      </c>
      <c r="G1852" t="inlineStr">
        <is>
          <t>INV112624</t>
        </is>
      </c>
      <c r="M1852" t="inlineStr">
        <is>
          <t>https://qbo.intuit.com/app/creditmemo?txnId=937</t>
        </is>
      </c>
    </row>
    <row r="1853">
      <c r="A1853" s="49" t="n">
        <v>45991</v>
      </c>
      <c r="B1853" t="inlineStr">
        <is>
          <t>Island House Resort - Key West</t>
        </is>
      </c>
      <c r="C1853" s="11" t="n">
        <v>-90.79000000000001</v>
      </c>
      <c r="D1853" t="n">
        <v>1100</v>
      </c>
      <c r="E1853" t="inlineStr">
        <is>
          <t>Accounts Receivable (A/R)</t>
        </is>
      </c>
      <c r="F1853" t="inlineStr">
        <is>
          <t>CreditMemo</t>
        </is>
      </c>
      <c r="G1853" t="inlineStr">
        <is>
          <t>INV112624</t>
        </is>
      </c>
      <c r="M1853" t="inlineStr">
        <is>
          <t>https://qbo.intuit.com/app/creditmemo?txnId=937</t>
        </is>
      </c>
    </row>
    <row r="1854">
      <c r="A1854" s="49" t="n">
        <v>45991</v>
      </c>
      <c r="B1854" t="inlineStr">
        <is>
          <t>BroadSign</t>
        </is>
      </c>
      <c r="C1854" s="11" t="n">
        <v>2.24</v>
      </c>
      <c r="E1854" t="inlineStr">
        <is>
          <t>Web &amp; Digital Expenses:Digital Marketing Expense</t>
        </is>
      </c>
      <c r="F1854" t="inlineStr">
        <is>
          <t>Invoice</t>
        </is>
      </c>
      <c r="G1854" t="inlineStr">
        <is>
          <t>INV112535</t>
        </is>
      </c>
      <c r="M1854" t="inlineStr">
        <is>
          <t>https://qbo.intuit.com/app/invoice?txnId=559</t>
        </is>
      </c>
    </row>
    <row r="1855">
      <c r="A1855" s="49" t="n">
        <v>45991</v>
      </c>
      <c r="B1855" t="inlineStr">
        <is>
          <t>BroadSign</t>
        </is>
      </c>
      <c r="C1855" s="11" t="n">
        <v>3.39</v>
      </c>
      <c r="E1855" t="inlineStr">
        <is>
          <t>Web &amp; Digital Expenses:Digital Marketing Expense</t>
        </is>
      </c>
      <c r="F1855" t="inlineStr">
        <is>
          <t>Invoice</t>
        </is>
      </c>
      <c r="G1855" t="inlineStr">
        <is>
          <t>INV112535</t>
        </is>
      </c>
      <c r="M1855" t="inlineStr">
        <is>
          <t>https://qbo.intuit.com/app/invoice?txnId=559</t>
        </is>
      </c>
    </row>
    <row r="1856">
      <c r="A1856" s="49" t="n">
        <v>45991</v>
      </c>
      <c r="B1856" t="inlineStr">
        <is>
          <t>BroadSign</t>
        </is>
      </c>
      <c r="C1856" s="11" t="n">
        <v>26.76</v>
      </c>
      <c r="E1856" t="inlineStr">
        <is>
          <t>Web &amp; Digital Expenses:Digital Marketing Expense</t>
        </is>
      </c>
      <c r="F1856" t="inlineStr">
        <is>
          <t>Invoice</t>
        </is>
      </c>
      <c r="G1856" t="inlineStr">
        <is>
          <t>INV112535</t>
        </is>
      </c>
      <c r="M1856" t="inlineStr">
        <is>
          <t>https://qbo.intuit.com/app/invoice?txnId=559</t>
        </is>
      </c>
    </row>
    <row r="1857">
      <c r="A1857" s="49" t="n">
        <v>45991</v>
      </c>
      <c r="B1857" t="inlineStr">
        <is>
          <t>BroadSign</t>
        </is>
      </c>
      <c r="C1857" s="11" t="n">
        <v>91.87</v>
      </c>
      <c r="E1857" t="inlineStr">
        <is>
          <t>Web &amp; Digital Expenses:Digital Marketing Expense</t>
        </is>
      </c>
      <c r="F1857" t="inlineStr">
        <is>
          <t>Invoice</t>
        </is>
      </c>
      <c r="G1857" t="inlineStr">
        <is>
          <t>INV112535</t>
        </is>
      </c>
      <c r="M1857" t="inlineStr">
        <is>
          <t>https://qbo.intuit.com/app/invoice?txnId=559</t>
        </is>
      </c>
    </row>
    <row r="1858">
      <c r="A1858" s="49" t="n">
        <v>45991</v>
      </c>
      <c r="B1858" t="inlineStr">
        <is>
          <t>BroadSign</t>
        </is>
      </c>
      <c r="C1858" s="11" t="n">
        <v>1.31</v>
      </c>
      <c r="E1858" t="inlineStr">
        <is>
          <t>Web &amp; Digital Expenses:Digital Marketing Expense</t>
        </is>
      </c>
      <c r="F1858" t="inlineStr">
        <is>
          <t>Invoice</t>
        </is>
      </c>
      <c r="G1858" t="inlineStr">
        <is>
          <t>INV112535</t>
        </is>
      </c>
      <c r="M1858" t="inlineStr">
        <is>
          <t>https://qbo.intuit.com/app/invoice?txnId=559</t>
        </is>
      </c>
    </row>
    <row r="1859">
      <c r="A1859" s="49" t="n">
        <v>45991</v>
      </c>
      <c r="B1859" t="inlineStr">
        <is>
          <t>BroadSign</t>
        </is>
      </c>
      <c r="C1859" s="11" t="n">
        <v>0.16</v>
      </c>
      <c r="E1859" t="inlineStr">
        <is>
          <t>Web &amp; Digital Expenses:Digital Marketing Expense</t>
        </is>
      </c>
      <c r="F1859" t="inlineStr">
        <is>
          <t>Invoice</t>
        </is>
      </c>
      <c r="G1859" t="inlineStr">
        <is>
          <t>INV112535</t>
        </is>
      </c>
      <c r="M1859" t="inlineStr">
        <is>
          <t>https://qbo.intuit.com/app/invoice?txnId=559</t>
        </is>
      </c>
    </row>
    <row r="1860">
      <c r="A1860" s="49" t="n">
        <v>45991</v>
      </c>
      <c r="B1860" t="inlineStr">
        <is>
          <t>BroadSign</t>
        </is>
      </c>
      <c r="C1860" s="11" t="n">
        <v>101.38</v>
      </c>
      <c r="E1860" t="inlineStr">
        <is>
          <t>Web &amp; Digital Expenses:Digital Marketing Expense</t>
        </is>
      </c>
      <c r="F1860" t="inlineStr">
        <is>
          <t>Invoice</t>
        </is>
      </c>
      <c r="G1860" t="inlineStr">
        <is>
          <t>INV112535</t>
        </is>
      </c>
      <c r="M1860" t="inlineStr">
        <is>
          <t>https://qbo.intuit.com/app/invoice?txnId=559</t>
        </is>
      </c>
    </row>
    <row r="1861">
      <c r="A1861" s="49" t="n">
        <v>45991</v>
      </c>
      <c r="B1861" t="inlineStr">
        <is>
          <t>BroadSign</t>
        </is>
      </c>
      <c r="C1861" s="11" t="n">
        <v>-178.37</v>
      </c>
      <c r="D1861" t="n">
        <v>4030</v>
      </c>
      <c r="E1861" t="inlineStr">
        <is>
          <t>Sales:Programmatic Ad Revenue</t>
        </is>
      </c>
      <c r="F1861" t="inlineStr">
        <is>
          <t>Invoice</t>
        </is>
      </c>
      <c r="G1861" t="inlineStr">
        <is>
          <t>INV112535</t>
        </is>
      </c>
      <c r="M1861" t="inlineStr">
        <is>
          <t>https://qbo.intuit.com/app/invoice?txnId=559</t>
        </is>
      </c>
    </row>
    <row r="1862">
      <c r="A1862" s="49" t="n">
        <v>45991</v>
      </c>
      <c r="B1862" t="inlineStr">
        <is>
          <t>BroadSign</t>
        </is>
      </c>
      <c r="C1862" s="11" t="n">
        <v>-22.57</v>
      </c>
      <c r="D1862" t="n">
        <v>4030</v>
      </c>
      <c r="E1862" t="inlineStr">
        <is>
          <t>Sales:Programmatic Ad Revenue</t>
        </is>
      </c>
      <c r="F1862" t="inlineStr">
        <is>
          <t>Invoice</t>
        </is>
      </c>
      <c r="G1862" t="inlineStr">
        <is>
          <t>INV112535</t>
        </is>
      </c>
      <c r="M1862" t="inlineStr">
        <is>
          <t>https://qbo.intuit.com/app/invoice?txnId=559</t>
        </is>
      </c>
    </row>
    <row r="1863">
      <c r="A1863" s="49" t="n">
        <v>45991</v>
      </c>
      <c r="B1863" t="inlineStr">
        <is>
          <t>BroadSign</t>
        </is>
      </c>
      <c r="C1863" s="11" t="n">
        <v>-14.94</v>
      </c>
      <c r="D1863" t="n">
        <v>4030</v>
      </c>
      <c r="E1863" t="inlineStr">
        <is>
          <t>Sales:Programmatic Ad Revenue</t>
        </is>
      </c>
      <c r="F1863" t="inlineStr">
        <is>
          <t>Invoice</t>
        </is>
      </c>
      <c r="G1863" t="inlineStr">
        <is>
          <t>INV112535</t>
        </is>
      </c>
      <c r="M1863" t="inlineStr">
        <is>
          <t>https://qbo.intuit.com/app/invoice?txnId=559</t>
        </is>
      </c>
    </row>
    <row r="1864">
      <c r="A1864" s="49" t="n">
        <v>45991</v>
      </c>
      <c r="B1864" t="inlineStr">
        <is>
          <t>BroadSign</t>
        </is>
      </c>
      <c r="C1864" s="11" t="n">
        <v>-675.8200000000001</v>
      </c>
      <c r="D1864" t="n">
        <v>4030</v>
      </c>
      <c r="E1864" t="inlineStr">
        <is>
          <t>Sales:Programmatic Ad Revenue</t>
        </is>
      </c>
      <c r="F1864" t="inlineStr">
        <is>
          <t>Invoice</t>
        </is>
      </c>
      <c r="G1864" t="inlineStr">
        <is>
          <t>INV112535</t>
        </is>
      </c>
      <c r="M1864" t="inlineStr">
        <is>
          <t>https://qbo.intuit.com/app/invoice?txnId=559</t>
        </is>
      </c>
    </row>
    <row r="1865">
      <c r="A1865" s="49" t="n">
        <v>45991</v>
      </c>
      <c r="B1865" t="inlineStr">
        <is>
          <t>BroadSign</t>
        </is>
      </c>
      <c r="C1865" s="11" t="n">
        <v>-1.08</v>
      </c>
      <c r="D1865" t="n">
        <v>4030</v>
      </c>
      <c r="E1865" t="inlineStr">
        <is>
          <t>Sales:Programmatic Ad Revenue</t>
        </is>
      </c>
      <c r="F1865" t="inlineStr">
        <is>
          <t>Invoice</t>
        </is>
      </c>
      <c r="G1865" t="inlineStr">
        <is>
          <t>INV112535</t>
        </is>
      </c>
      <c r="M1865" t="inlineStr">
        <is>
          <t>https://qbo.intuit.com/app/invoice?txnId=559</t>
        </is>
      </c>
    </row>
    <row r="1866">
      <c r="A1866" s="49" t="n">
        <v>45991</v>
      </c>
      <c r="B1866" t="inlineStr">
        <is>
          <t>BroadSign</t>
        </is>
      </c>
      <c r="C1866" s="11" t="n">
        <v>-8.75</v>
      </c>
      <c r="D1866" t="n">
        <v>4030</v>
      </c>
      <c r="E1866" t="inlineStr">
        <is>
          <t>Sales:Programmatic Ad Revenue</t>
        </is>
      </c>
      <c r="F1866" t="inlineStr">
        <is>
          <t>Invoice</t>
        </is>
      </c>
      <c r="G1866" t="inlineStr">
        <is>
          <t>INV112535</t>
        </is>
      </c>
      <c r="M1866" t="inlineStr">
        <is>
          <t>https://qbo.intuit.com/app/invoice?txnId=559</t>
        </is>
      </c>
    </row>
    <row r="1867">
      <c r="A1867" s="49" t="n">
        <v>45991</v>
      </c>
      <c r="B1867" t="inlineStr">
        <is>
          <t>BroadSign</t>
        </is>
      </c>
      <c r="C1867" s="11" t="n">
        <v>-612.46</v>
      </c>
      <c r="D1867" t="n">
        <v>4030</v>
      </c>
      <c r="E1867" t="inlineStr">
        <is>
          <t>Sales:Programmatic Ad Revenue</t>
        </is>
      </c>
      <c r="F1867" t="inlineStr">
        <is>
          <t>Invoice</t>
        </is>
      </c>
      <c r="G1867" t="inlineStr">
        <is>
          <t>INV112535</t>
        </is>
      </c>
      <c r="M1867" t="inlineStr">
        <is>
          <t>https://qbo.intuit.com/app/invoice?txnId=559</t>
        </is>
      </c>
    </row>
    <row r="1868">
      <c r="A1868" s="49" t="n">
        <v>45991</v>
      </c>
      <c r="B1868" t="inlineStr">
        <is>
          <t>BroadSign</t>
        </is>
      </c>
      <c r="C1868" s="11" t="n">
        <v>1286.88</v>
      </c>
      <c r="D1868" t="n">
        <v>1100</v>
      </c>
      <c r="E1868" t="inlineStr">
        <is>
          <t>Accounts Receivable (A/R)</t>
        </is>
      </c>
      <c r="F1868" t="inlineStr">
        <is>
          <t>Invoice</t>
        </is>
      </c>
      <c r="G1868" t="inlineStr">
        <is>
          <t>INV112535</t>
        </is>
      </c>
      <c r="M1868" t="inlineStr">
        <is>
          <t>https://qbo.intuit.com/app/invoice?txnId=559</t>
        </is>
      </c>
    </row>
    <row r="1869">
      <c r="A1869" s="49" t="n">
        <v>45991</v>
      </c>
      <c r="B1869" t="inlineStr">
        <is>
          <t>Gracenote</t>
        </is>
      </c>
      <c r="C1869" s="11" t="n">
        <v>-8319</v>
      </c>
      <c r="D1869" t="n">
        <v>4020</v>
      </c>
      <c r="E1869" t="inlineStr">
        <is>
          <t>Sales:Direct Ad Sales Revenue</t>
        </is>
      </c>
      <c r="F1869" t="inlineStr">
        <is>
          <t>Invoice</t>
        </is>
      </c>
      <c r="G1869" t="inlineStr">
        <is>
          <t>INV112528</t>
        </is>
      </c>
      <c r="M1869" t="inlineStr">
        <is>
          <t>https://qbo.intuit.com/app/invoice?txnId=537</t>
        </is>
      </c>
    </row>
    <row r="1870">
      <c r="A1870" s="49" t="n">
        <v>45991</v>
      </c>
      <c r="B1870" t="inlineStr">
        <is>
          <t>Gracenote</t>
        </is>
      </c>
      <c r="C1870" s="11" t="n">
        <v>8319</v>
      </c>
      <c r="D1870" t="n">
        <v>1100</v>
      </c>
      <c r="E1870" t="inlineStr">
        <is>
          <t>Accounts Receivable (A/R)</t>
        </is>
      </c>
      <c r="F1870" t="inlineStr">
        <is>
          <t>Invoice</t>
        </is>
      </c>
      <c r="G1870" t="inlineStr">
        <is>
          <t>INV112528</t>
        </is>
      </c>
      <c r="M1870" t="inlineStr">
        <is>
          <t>https://qbo.intuit.com/app/invoice?txnId=537</t>
        </is>
      </c>
    </row>
    <row r="1871">
      <c r="A1871" s="49" t="n">
        <v>45991</v>
      </c>
      <c r="B1871" t="inlineStr">
        <is>
          <t>Grace Tark</t>
        </is>
      </c>
      <c r="C1871" s="11" t="n">
        <v>-5317.03</v>
      </c>
      <c r="D1871" t="n">
        <v>2000</v>
      </c>
      <c r="E1871" t="inlineStr">
        <is>
          <t>Accounts Payable (A/P)</t>
        </is>
      </c>
      <c r="F1871" t="inlineStr">
        <is>
          <t>Bill</t>
        </is>
      </c>
      <c r="G1871" t="inlineStr">
        <is>
          <t>004GT</t>
        </is>
      </c>
      <c r="M1871" t="inlineStr">
        <is>
          <t>https://qbo.intuit.com/app/bill?txnId=491</t>
        </is>
      </c>
    </row>
    <row r="1872">
      <c r="A1872" s="49" t="n">
        <v>45991</v>
      </c>
      <c r="B1872" t="inlineStr">
        <is>
          <t>Grace Tark</t>
        </is>
      </c>
      <c r="C1872" s="11" t="n">
        <v>5416.67</v>
      </c>
      <c r="E1872" t="inlineStr">
        <is>
          <t>Legal and Professional Services:Consulting Expenses</t>
        </is>
      </c>
      <c r="F1872" t="inlineStr">
        <is>
          <t>Bill</t>
        </is>
      </c>
      <c r="G1872" t="inlineStr">
        <is>
          <t>004GT</t>
        </is>
      </c>
      <c r="M1872" t="inlineStr">
        <is>
          <t>https://qbo.intuit.com/app/bill?txnId=491</t>
        </is>
      </c>
    </row>
    <row r="1873">
      <c r="A1873" s="49" t="n">
        <v>45991</v>
      </c>
      <c r="B1873" t="inlineStr">
        <is>
          <t>Grace Tark</t>
        </is>
      </c>
      <c r="C1873" s="11" t="n">
        <v>-99.64</v>
      </c>
      <c r="D1873" t="n">
        <v>6092</v>
      </c>
      <c r="E1873" t="inlineStr">
        <is>
          <t>Contractor Reimbursement Expense:Contractor Benefits</t>
        </is>
      </c>
      <c r="F1873" t="inlineStr">
        <is>
          <t>Bill</t>
        </is>
      </c>
      <c r="G1873" t="inlineStr">
        <is>
          <t>004GT</t>
        </is>
      </c>
      <c r="M1873" t="inlineStr">
        <is>
          <t>https://qbo.intuit.com/app/bill?txnId=491</t>
        </is>
      </c>
    </row>
    <row r="1874">
      <c r="A1874" s="49" t="n">
        <v>45989</v>
      </c>
      <c r="B1874" t="inlineStr">
        <is>
          <t>Daniel Heithoff</t>
        </is>
      </c>
      <c r="C1874" s="11" t="n">
        <v>2522.1</v>
      </c>
      <c r="D1874" t="n">
        <v>2000</v>
      </c>
      <c r="E1874" t="inlineStr">
        <is>
          <t>Accounts Payable (A/P)</t>
        </is>
      </c>
      <c r="F1874" t="inlineStr">
        <is>
          <t>BillPayment</t>
        </is>
      </c>
      <c r="G1874" t="inlineStr">
        <is>
          <t>DD</t>
        </is>
      </c>
      <c r="M1874" t="inlineStr">
        <is>
          <t>https://qbo.intuit.com/app/billpayment?txnId=527</t>
        </is>
      </c>
    </row>
    <row r="1875">
      <c r="A1875" s="49" t="n">
        <v>45989</v>
      </c>
      <c r="B1875" t="inlineStr">
        <is>
          <t>Daniel Heithoff</t>
        </is>
      </c>
      <c r="C1875" s="11" t="n">
        <v>-2522.1</v>
      </c>
      <c r="D1875" t="n">
        <v>1010</v>
      </c>
      <c r="E1875" t="inlineStr">
        <is>
          <t>LOOP TV Main Checking (5210) - 1</t>
        </is>
      </c>
      <c r="F1875" t="inlineStr">
        <is>
          <t>BillPayment</t>
        </is>
      </c>
      <c r="G1875" t="inlineStr">
        <is>
          <t>DD</t>
        </is>
      </c>
      <c r="M1875" t="inlineStr">
        <is>
          <t>https://qbo.intuit.com/app/billpayment?txnId=527</t>
        </is>
      </c>
    </row>
    <row r="1876">
      <c r="A1876" s="49" t="n">
        <v>45989</v>
      </c>
      <c r="B1876" t="inlineStr">
        <is>
          <t>Alexa Grillo</t>
        </is>
      </c>
      <c r="C1876" s="11" t="n">
        <v>5356.63</v>
      </c>
      <c r="D1876" t="n">
        <v>2000</v>
      </c>
      <c r="E1876" t="inlineStr">
        <is>
          <t>Accounts Payable (A/P)</t>
        </is>
      </c>
      <c r="F1876" t="inlineStr">
        <is>
          <t>BillPayment</t>
        </is>
      </c>
      <c r="G1876" t="inlineStr">
        <is>
          <t>DD</t>
        </is>
      </c>
      <c r="M1876" t="inlineStr">
        <is>
          <t>https://qbo.intuit.com/app/billpayment?txnId=524</t>
        </is>
      </c>
    </row>
    <row r="1877">
      <c r="A1877" s="49" t="n">
        <v>45989</v>
      </c>
      <c r="B1877" t="inlineStr">
        <is>
          <t>Alexa Grillo</t>
        </is>
      </c>
      <c r="C1877" s="11" t="n">
        <v>-5356.63</v>
      </c>
      <c r="D1877" t="n">
        <v>1010</v>
      </c>
      <c r="E1877" t="inlineStr">
        <is>
          <t>LOOP TV Main Checking (5210) - 1</t>
        </is>
      </c>
      <c r="F1877" t="inlineStr">
        <is>
          <t>BillPayment</t>
        </is>
      </c>
      <c r="G1877" t="inlineStr">
        <is>
          <t>DD</t>
        </is>
      </c>
      <c r="M1877" t="inlineStr">
        <is>
          <t>https://qbo.intuit.com/app/billpayment?txnId=524</t>
        </is>
      </c>
    </row>
    <row r="1878">
      <c r="A1878" s="49" t="n">
        <v>45989</v>
      </c>
      <c r="B1878" t="inlineStr">
        <is>
          <t>Adriatic Strategy Group LLC</t>
        </is>
      </c>
      <c r="C1878" s="11" t="n">
        <v>18025</v>
      </c>
      <c r="D1878" t="n">
        <v>2000</v>
      </c>
      <c r="E1878" t="inlineStr">
        <is>
          <t>Accounts Payable (A/P)</t>
        </is>
      </c>
      <c r="F1878" t="inlineStr">
        <is>
          <t>BillPayment</t>
        </is>
      </c>
      <c r="G1878" t="inlineStr">
        <is>
          <t>DD</t>
        </is>
      </c>
      <c r="M1878" t="inlineStr">
        <is>
          <t>https://qbo.intuit.com/app/billpayment?txnId=519</t>
        </is>
      </c>
    </row>
    <row r="1879">
      <c r="A1879" s="49" t="n">
        <v>45989</v>
      </c>
      <c r="B1879" t="inlineStr">
        <is>
          <t>Adriatic Strategy Group LLC</t>
        </is>
      </c>
      <c r="C1879" s="11" t="n">
        <v>-18025</v>
      </c>
      <c r="D1879" t="n">
        <v>1010</v>
      </c>
      <c r="E1879" t="inlineStr">
        <is>
          <t>LOOP TV Main Checking (5210) - 1</t>
        </is>
      </c>
      <c r="F1879" t="inlineStr">
        <is>
          <t>BillPayment</t>
        </is>
      </c>
      <c r="G1879" t="inlineStr">
        <is>
          <t>DD</t>
        </is>
      </c>
      <c r="M1879" t="inlineStr">
        <is>
          <t>https://qbo.intuit.com/app/billpayment?txnId=519</t>
        </is>
      </c>
    </row>
    <row r="1880">
      <c r="A1880" s="49" t="n">
        <v>45989</v>
      </c>
      <c r="B1880" t="inlineStr">
        <is>
          <t>J2 Bookkeeping LLC</t>
        </is>
      </c>
      <c r="C1880" s="11" t="n">
        <v>3200</v>
      </c>
      <c r="D1880" t="n">
        <v>2000</v>
      </c>
      <c r="E1880" t="inlineStr">
        <is>
          <t>Accounts Payable (A/P)</t>
        </is>
      </c>
      <c r="F1880" t="inlineStr">
        <is>
          <t>BillPayment</t>
        </is>
      </c>
      <c r="G1880" t="inlineStr">
        <is>
          <t>DD</t>
        </is>
      </c>
      <c r="M1880" t="inlineStr">
        <is>
          <t>https://qbo.intuit.com/app/billpayment?txnId=530</t>
        </is>
      </c>
    </row>
    <row r="1881">
      <c r="A1881" s="49" t="n">
        <v>45989</v>
      </c>
      <c r="B1881" t="inlineStr">
        <is>
          <t>J2 Bookkeeping LLC</t>
        </is>
      </c>
      <c r="C1881" s="11" t="n">
        <v>-3200</v>
      </c>
      <c r="D1881" t="n">
        <v>1010</v>
      </c>
      <c r="E1881" t="inlineStr">
        <is>
          <t>LOOP TV Main Checking (5210) - 1</t>
        </is>
      </c>
      <c r="F1881" t="inlineStr">
        <is>
          <t>BillPayment</t>
        </is>
      </c>
      <c r="G1881" t="inlineStr">
        <is>
          <t>DD</t>
        </is>
      </c>
      <c r="M1881" t="inlineStr">
        <is>
          <t>https://qbo.intuit.com/app/billpayment?txnId=530</t>
        </is>
      </c>
    </row>
    <row r="1882">
      <c r="A1882" s="49" t="n">
        <v>45989</v>
      </c>
      <c r="B1882" t="inlineStr">
        <is>
          <t>Sonya Mendoza</t>
        </is>
      </c>
      <c r="C1882" s="11" t="n">
        <v>7673.67</v>
      </c>
      <c r="D1882" t="n">
        <v>2000</v>
      </c>
      <c r="E1882" t="inlineStr">
        <is>
          <t>Accounts Payable (A/P)</t>
        </is>
      </c>
      <c r="F1882" t="inlineStr">
        <is>
          <t>BillPayment</t>
        </is>
      </c>
      <c r="G1882" t="inlineStr">
        <is>
          <t>DD</t>
        </is>
      </c>
      <c r="M1882" t="inlineStr">
        <is>
          <t>https://qbo.intuit.com/app/billpayment?txnId=532</t>
        </is>
      </c>
    </row>
    <row r="1883">
      <c r="A1883" s="49" t="n">
        <v>45989</v>
      </c>
      <c r="B1883" t="inlineStr">
        <is>
          <t>Sonya Mendoza</t>
        </is>
      </c>
      <c r="C1883" s="11" t="n">
        <v>-7673.67</v>
      </c>
      <c r="D1883" t="n">
        <v>1010</v>
      </c>
      <c r="E1883" t="inlineStr">
        <is>
          <t>LOOP TV Main Checking (5210) - 1</t>
        </is>
      </c>
      <c r="F1883" t="inlineStr">
        <is>
          <t>BillPayment</t>
        </is>
      </c>
      <c r="G1883" t="inlineStr">
        <is>
          <t>DD</t>
        </is>
      </c>
      <c r="M1883" t="inlineStr">
        <is>
          <t>https://qbo.intuit.com/app/billpayment?txnId=532</t>
        </is>
      </c>
    </row>
    <row r="1884">
      <c r="A1884" s="49" t="n">
        <v>45989</v>
      </c>
      <c r="B1884" t="inlineStr">
        <is>
          <t>Grace Tark</t>
        </is>
      </c>
      <c r="C1884" s="11" t="n">
        <v>5317.03</v>
      </c>
      <c r="D1884" t="n">
        <v>2000</v>
      </c>
      <c r="E1884" t="inlineStr">
        <is>
          <t>Accounts Payable (A/P)</t>
        </is>
      </c>
      <c r="F1884" t="inlineStr">
        <is>
          <t>BillPayment</t>
        </is>
      </c>
      <c r="G1884" t="inlineStr">
        <is>
          <t>DD</t>
        </is>
      </c>
      <c r="M1884" t="inlineStr">
        <is>
          <t>https://qbo.intuit.com/app/billpayment?txnId=521</t>
        </is>
      </c>
    </row>
    <row r="1885">
      <c r="A1885" s="49" t="n">
        <v>45989</v>
      </c>
      <c r="B1885" t="inlineStr">
        <is>
          <t>Grace Tark</t>
        </is>
      </c>
      <c r="C1885" s="11" t="n">
        <v>-5317.03</v>
      </c>
      <c r="D1885" t="n">
        <v>1010</v>
      </c>
      <c r="E1885" t="inlineStr">
        <is>
          <t>LOOP TV Main Checking (5210) - 1</t>
        </is>
      </c>
      <c r="F1885" t="inlineStr">
        <is>
          <t>BillPayment</t>
        </is>
      </c>
      <c r="G1885" t="inlineStr">
        <is>
          <t>DD</t>
        </is>
      </c>
      <c r="M1885" t="inlineStr">
        <is>
          <t>https://qbo.intuit.com/app/billpayment?txnId=521</t>
        </is>
      </c>
    </row>
    <row r="1886">
      <c r="A1886" s="49" t="n">
        <v>45989</v>
      </c>
      <c r="B1886" t="inlineStr">
        <is>
          <t>Erik Chillman</t>
        </is>
      </c>
      <c r="C1886" s="11" t="n">
        <v>5932.46</v>
      </c>
      <c r="D1886" t="n">
        <v>2000</v>
      </c>
      <c r="E1886" t="inlineStr">
        <is>
          <t>Accounts Payable (A/P)</t>
        </is>
      </c>
      <c r="F1886" t="inlineStr">
        <is>
          <t>BillPayment</t>
        </is>
      </c>
      <c r="G1886" t="inlineStr">
        <is>
          <t>DD</t>
        </is>
      </c>
      <c r="M1886" t="inlineStr">
        <is>
          <t>https://qbo.intuit.com/app/billpayment?txnId=528</t>
        </is>
      </c>
    </row>
    <row r="1887">
      <c r="A1887" s="49" t="n">
        <v>45989</v>
      </c>
      <c r="B1887" t="inlineStr">
        <is>
          <t>Erik Chillman</t>
        </is>
      </c>
      <c r="C1887" s="11" t="n">
        <v>-5932.46</v>
      </c>
      <c r="D1887" t="n">
        <v>1010</v>
      </c>
      <c r="E1887" t="inlineStr">
        <is>
          <t>LOOP TV Main Checking (5210) - 1</t>
        </is>
      </c>
      <c r="F1887" t="inlineStr">
        <is>
          <t>BillPayment</t>
        </is>
      </c>
      <c r="G1887" t="inlineStr">
        <is>
          <t>DD</t>
        </is>
      </c>
      <c r="M1887" t="inlineStr">
        <is>
          <t>https://qbo.intuit.com/app/billpayment?txnId=528</t>
        </is>
      </c>
    </row>
    <row r="1888">
      <c r="A1888" s="49" t="n">
        <v>45989</v>
      </c>
      <c r="B1888" t="inlineStr">
        <is>
          <t>Peter MacKenzie</t>
        </is>
      </c>
      <c r="C1888" s="11" t="n">
        <v>5748.89</v>
      </c>
      <c r="D1888" t="n">
        <v>2000</v>
      </c>
      <c r="E1888" t="inlineStr">
        <is>
          <t>Accounts Payable (A/P)</t>
        </is>
      </c>
      <c r="F1888" t="inlineStr">
        <is>
          <t>BillPayment</t>
        </is>
      </c>
      <c r="G1888" t="inlineStr">
        <is>
          <t>DD</t>
        </is>
      </c>
      <c r="M1888" t="inlineStr">
        <is>
          <t>https://qbo.intuit.com/app/billpayment?txnId=523</t>
        </is>
      </c>
    </row>
    <row r="1889">
      <c r="A1889" s="49" t="n">
        <v>45989</v>
      </c>
      <c r="B1889" t="inlineStr">
        <is>
          <t>Peter MacKenzie</t>
        </is>
      </c>
      <c r="C1889" s="11" t="n">
        <v>40</v>
      </c>
      <c r="D1889" t="n">
        <v>2000</v>
      </c>
      <c r="E1889" t="inlineStr">
        <is>
          <t>Accounts Payable (A/P)</t>
        </is>
      </c>
      <c r="F1889" t="inlineStr">
        <is>
          <t>BillPayment</t>
        </is>
      </c>
      <c r="G1889" t="inlineStr">
        <is>
          <t>DD</t>
        </is>
      </c>
      <c r="M1889" t="inlineStr">
        <is>
          <t>https://qbo.intuit.com/app/billpayment?txnId=523</t>
        </is>
      </c>
    </row>
    <row r="1890">
      <c r="A1890" s="49" t="n">
        <v>45989</v>
      </c>
      <c r="B1890" t="inlineStr">
        <is>
          <t>Peter MacKenzie</t>
        </is>
      </c>
      <c r="C1890" s="11" t="n">
        <v>-5788.89</v>
      </c>
      <c r="D1890" t="n">
        <v>1010</v>
      </c>
      <c r="E1890" t="inlineStr">
        <is>
          <t>LOOP TV Main Checking (5210) - 1</t>
        </is>
      </c>
      <c r="F1890" t="inlineStr">
        <is>
          <t>BillPayment</t>
        </is>
      </c>
      <c r="G1890" t="inlineStr">
        <is>
          <t>DD</t>
        </is>
      </c>
      <c r="M1890" t="inlineStr">
        <is>
          <t>https://qbo.intuit.com/app/billpayment?txnId=523</t>
        </is>
      </c>
    </row>
    <row r="1891">
      <c r="A1891" s="49" t="n">
        <v>45989</v>
      </c>
      <c r="B1891" t="inlineStr">
        <is>
          <t>MacWorks (Craig)</t>
        </is>
      </c>
      <c r="C1891" s="11" t="n">
        <v>3073.16</v>
      </c>
      <c r="D1891" t="n">
        <v>2000</v>
      </c>
      <c r="E1891" t="inlineStr">
        <is>
          <t>Accounts Payable (A/P)</t>
        </is>
      </c>
      <c r="F1891" t="inlineStr">
        <is>
          <t>BillPayment</t>
        </is>
      </c>
      <c r="G1891" t="inlineStr">
        <is>
          <t>DD</t>
        </is>
      </c>
      <c r="M1891" t="inlineStr">
        <is>
          <t>https://qbo.intuit.com/app/billpayment?txnId=520</t>
        </is>
      </c>
    </row>
    <row r="1892">
      <c r="A1892" s="49" t="n">
        <v>45989</v>
      </c>
      <c r="B1892" t="inlineStr">
        <is>
          <t>MacWorks (Craig)</t>
        </is>
      </c>
      <c r="C1892" s="11" t="n">
        <v>2433.55</v>
      </c>
      <c r="D1892" t="n">
        <v>2000</v>
      </c>
      <c r="E1892" t="inlineStr">
        <is>
          <t>Accounts Payable (A/P)</t>
        </is>
      </c>
      <c r="F1892" t="inlineStr">
        <is>
          <t>BillPayment</t>
        </is>
      </c>
      <c r="G1892" t="inlineStr">
        <is>
          <t>DD</t>
        </is>
      </c>
      <c r="M1892" t="inlineStr">
        <is>
          <t>https://qbo.intuit.com/app/billpayment?txnId=520</t>
        </is>
      </c>
    </row>
    <row r="1893">
      <c r="A1893" s="49" t="n">
        <v>45989</v>
      </c>
      <c r="B1893" t="inlineStr">
        <is>
          <t>MacWorks (Craig)</t>
        </is>
      </c>
      <c r="C1893" s="11" t="n">
        <v>14398.02</v>
      </c>
      <c r="D1893" t="n">
        <v>2000</v>
      </c>
      <c r="E1893" t="inlineStr">
        <is>
          <t>Accounts Payable (A/P)</t>
        </is>
      </c>
      <c r="F1893" t="inlineStr">
        <is>
          <t>BillPayment</t>
        </is>
      </c>
      <c r="G1893" t="inlineStr">
        <is>
          <t>DD</t>
        </is>
      </c>
      <c r="M1893" t="inlineStr">
        <is>
          <t>https://qbo.intuit.com/app/billpayment?txnId=520</t>
        </is>
      </c>
    </row>
    <row r="1894">
      <c r="A1894" s="49" t="n">
        <v>45989</v>
      </c>
      <c r="B1894" t="inlineStr">
        <is>
          <t>MacWorks (Craig)</t>
        </is>
      </c>
      <c r="C1894" s="11" t="n">
        <v>-19904.73</v>
      </c>
      <c r="D1894" t="n">
        <v>1010</v>
      </c>
      <c r="E1894" t="inlineStr">
        <is>
          <t>LOOP TV Main Checking (5210) - 1</t>
        </is>
      </c>
      <c r="F1894" t="inlineStr">
        <is>
          <t>BillPayment</t>
        </is>
      </c>
      <c r="G1894" t="inlineStr">
        <is>
          <t>DD</t>
        </is>
      </c>
      <c r="M1894" t="inlineStr">
        <is>
          <t>https://qbo.intuit.com/app/billpayment?txnId=520</t>
        </is>
      </c>
    </row>
    <row r="1895">
      <c r="A1895" s="49" t="n">
        <v>45989</v>
      </c>
      <c r="B1895" t="inlineStr">
        <is>
          <t>Dan Lunan</t>
        </is>
      </c>
      <c r="C1895" s="11" t="n">
        <v>2365.53</v>
      </c>
      <c r="D1895" t="n">
        <v>2000</v>
      </c>
      <c r="E1895" t="inlineStr">
        <is>
          <t>Accounts Payable (A/P)</t>
        </is>
      </c>
      <c r="F1895" t="inlineStr">
        <is>
          <t>BillPayment</t>
        </is>
      </c>
      <c r="G1895" t="inlineStr">
        <is>
          <t>DD</t>
        </is>
      </c>
      <c r="M1895" t="inlineStr">
        <is>
          <t>https://qbo.intuit.com/app/billpayment?txnId=526</t>
        </is>
      </c>
    </row>
    <row r="1896">
      <c r="A1896" s="49" t="n">
        <v>45989</v>
      </c>
      <c r="B1896" t="inlineStr">
        <is>
          <t>Dan Lunan</t>
        </is>
      </c>
      <c r="C1896" s="11" t="n">
        <v>-2365.53</v>
      </c>
      <c r="D1896" t="n">
        <v>1010</v>
      </c>
      <c r="E1896" t="inlineStr">
        <is>
          <t>LOOP TV Main Checking (5210) - 1</t>
        </is>
      </c>
      <c r="F1896" t="inlineStr">
        <is>
          <t>BillPayment</t>
        </is>
      </c>
      <c r="G1896" t="inlineStr">
        <is>
          <t>DD</t>
        </is>
      </c>
      <c r="M1896" t="inlineStr">
        <is>
          <t>https://qbo.intuit.com/app/billpayment?txnId=526</t>
        </is>
      </c>
    </row>
    <row r="1897">
      <c r="A1897" s="49" t="n">
        <v>45989</v>
      </c>
      <c r="B1897" t="inlineStr">
        <is>
          <t>Vistar Media</t>
        </is>
      </c>
      <c r="C1897" s="11" t="n">
        <v>-2689.19</v>
      </c>
      <c r="D1897" t="n">
        <v>1100</v>
      </c>
      <c r="E1897" t="inlineStr">
        <is>
          <t>Accounts Receivable (A/R)</t>
        </is>
      </c>
      <c r="F1897" t="inlineStr">
        <is>
          <t>Payment</t>
        </is>
      </c>
      <c r="M1897" t="inlineStr">
        <is>
          <t>https://qbo.intuit.com/app/recvpayment?txnId=504</t>
        </is>
      </c>
    </row>
    <row r="1898">
      <c r="A1898" s="49" t="n">
        <v>45989</v>
      </c>
      <c r="B1898" t="inlineStr">
        <is>
          <t>Vistar Media</t>
        </is>
      </c>
      <c r="C1898" s="11" t="n">
        <v>-907.85</v>
      </c>
      <c r="D1898" t="n">
        <v>1100</v>
      </c>
      <c r="E1898" t="inlineStr">
        <is>
          <t>Accounts Receivable (A/R)</t>
        </is>
      </c>
      <c r="F1898" t="inlineStr">
        <is>
          <t>Payment</t>
        </is>
      </c>
      <c r="M1898" t="inlineStr">
        <is>
          <t>https://qbo.intuit.com/app/recvpayment?txnId=504</t>
        </is>
      </c>
    </row>
    <row r="1899">
      <c r="A1899" s="49" t="n">
        <v>45989</v>
      </c>
      <c r="B1899" t="inlineStr">
        <is>
          <t>Vistar Media</t>
        </is>
      </c>
      <c r="C1899" s="11" t="n">
        <v>-24.44</v>
      </c>
      <c r="D1899" t="n">
        <v>1100</v>
      </c>
      <c r="E1899" t="inlineStr">
        <is>
          <t>Accounts Receivable (A/R)</t>
        </is>
      </c>
      <c r="F1899" t="inlineStr">
        <is>
          <t>Payment</t>
        </is>
      </c>
      <c r="M1899" t="inlineStr">
        <is>
          <t>https://qbo.intuit.com/app/recvpayment?txnId=504</t>
        </is>
      </c>
    </row>
    <row r="1900">
      <c r="A1900" s="49" t="n">
        <v>45989</v>
      </c>
      <c r="B1900" t="inlineStr">
        <is>
          <t>Vistar Media</t>
        </is>
      </c>
      <c r="C1900" s="11" t="n">
        <v>-203.86</v>
      </c>
      <c r="D1900" t="n">
        <v>1100</v>
      </c>
      <c r="E1900" t="inlineStr">
        <is>
          <t>Accounts Receivable (A/R)</t>
        </is>
      </c>
      <c r="F1900" t="inlineStr">
        <is>
          <t>Payment</t>
        </is>
      </c>
      <c r="M1900" t="inlineStr">
        <is>
          <t>https://qbo.intuit.com/app/recvpayment?txnId=504</t>
        </is>
      </c>
    </row>
    <row r="1901">
      <c r="A1901" s="49" t="n">
        <v>45989</v>
      </c>
      <c r="B1901" t="inlineStr">
        <is>
          <t>Vistar Media</t>
        </is>
      </c>
      <c r="C1901" s="11" t="n">
        <v>-149.02</v>
      </c>
      <c r="D1901" t="n">
        <v>1100</v>
      </c>
      <c r="E1901" t="inlineStr">
        <is>
          <t>Accounts Receivable (A/R)</t>
        </is>
      </c>
      <c r="F1901" t="inlineStr">
        <is>
          <t>Payment</t>
        </is>
      </c>
      <c r="M1901" t="inlineStr">
        <is>
          <t>https://qbo.intuit.com/app/recvpayment?txnId=504</t>
        </is>
      </c>
    </row>
    <row r="1902">
      <c r="A1902" s="49" t="n">
        <v>45989</v>
      </c>
      <c r="B1902" t="inlineStr">
        <is>
          <t>Vistar Media</t>
        </is>
      </c>
      <c r="C1902" s="11" t="n">
        <v>-19.37</v>
      </c>
      <c r="D1902" t="n">
        <v>1100</v>
      </c>
      <c r="E1902" t="inlineStr">
        <is>
          <t>Accounts Receivable (A/R)</t>
        </is>
      </c>
      <c r="F1902" t="inlineStr">
        <is>
          <t>Payment</t>
        </is>
      </c>
      <c r="M1902" t="inlineStr">
        <is>
          <t>https://qbo.intuit.com/app/recvpayment?txnId=504</t>
        </is>
      </c>
    </row>
    <row r="1903">
      <c r="A1903" s="49" t="n">
        <v>45989</v>
      </c>
      <c r="B1903" t="inlineStr">
        <is>
          <t>Vistar Media</t>
        </is>
      </c>
      <c r="C1903" s="11" t="n">
        <v>-3441.16</v>
      </c>
      <c r="D1903" t="n">
        <v>1100</v>
      </c>
      <c r="E1903" t="inlineStr">
        <is>
          <t>Accounts Receivable (A/R)</t>
        </is>
      </c>
      <c r="F1903" t="inlineStr">
        <is>
          <t>Payment</t>
        </is>
      </c>
      <c r="M1903" t="inlineStr">
        <is>
          <t>https://qbo.intuit.com/app/recvpayment?txnId=504</t>
        </is>
      </c>
    </row>
    <row r="1904">
      <c r="A1904" s="49" t="n">
        <v>45989</v>
      </c>
      <c r="B1904" t="inlineStr">
        <is>
          <t>Vistar Media</t>
        </is>
      </c>
      <c r="C1904" s="11" t="n">
        <v>-8356.719999999999</v>
      </c>
      <c r="D1904" t="n">
        <v>1100</v>
      </c>
      <c r="E1904" t="inlineStr">
        <is>
          <t>Accounts Receivable (A/R)</t>
        </is>
      </c>
      <c r="F1904" t="inlineStr">
        <is>
          <t>Payment</t>
        </is>
      </c>
      <c r="M1904" t="inlineStr">
        <is>
          <t>https://qbo.intuit.com/app/recvpayment?txnId=504</t>
        </is>
      </c>
    </row>
    <row r="1905">
      <c r="A1905" s="49" t="n">
        <v>45989</v>
      </c>
      <c r="B1905" t="inlineStr">
        <is>
          <t>Vistar Media</t>
        </is>
      </c>
      <c r="C1905" s="11" t="n">
        <v>15791.61</v>
      </c>
      <c r="D1905" t="n">
        <v>1010</v>
      </c>
      <c r="E1905" t="inlineStr">
        <is>
          <t>LOOP TV Main Checking (5210) - 1</t>
        </is>
      </c>
      <c r="F1905" t="inlineStr">
        <is>
          <t>Payment</t>
        </is>
      </c>
      <c r="M1905" t="inlineStr">
        <is>
          <t>https://qbo.intuit.com/app/recvpayment?txnId=504</t>
        </is>
      </c>
    </row>
    <row r="1906">
      <c r="A1906" s="49" t="n">
        <v>45989</v>
      </c>
      <c r="B1906" t="inlineStr">
        <is>
          <t>Jason Whiteside</t>
        </is>
      </c>
      <c r="C1906" s="11" t="n">
        <v>2800</v>
      </c>
      <c r="D1906" t="n">
        <v>2000</v>
      </c>
      <c r="E1906" t="inlineStr">
        <is>
          <t>Accounts Payable (A/P)</t>
        </is>
      </c>
      <c r="F1906" t="inlineStr">
        <is>
          <t>BillPayment</t>
        </is>
      </c>
      <c r="G1906" t="inlineStr">
        <is>
          <t>DD</t>
        </is>
      </c>
      <c r="M1906" t="inlineStr">
        <is>
          <t>https://qbo.intuit.com/app/billpayment?txnId=531</t>
        </is>
      </c>
    </row>
    <row r="1907">
      <c r="A1907" s="49" t="n">
        <v>45989</v>
      </c>
      <c r="B1907" t="inlineStr">
        <is>
          <t>Jason Whiteside</t>
        </is>
      </c>
      <c r="C1907" s="11" t="n">
        <v>-2800</v>
      </c>
      <c r="D1907" t="n">
        <v>1010</v>
      </c>
      <c r="E1907" t="inlineStr">
        <is>
          <t>LOOP TV Main Checking (5210) - 1</t>
        </is>
      </c>
      <c r="F1907" t="inlineStr">
        <is>
          <t>BillPayment</t>
        </is>
      </c>
      <c r="G1907" t="inlineStr">
        <is>
          <t>DD</t>
        </is>
      </c>
      <c r="M1907" t="inlineStr">
        <is>
          <t>https://qbo.intuit.com/app/billpayment?txnId=531</t>
        </is>
      </c>
    </row>
    <row r="1908">
      <c r="A1908" s="49" t="n">
        <v>45989</v>
      </c>
      <c r="B1908" t="inlineStr">
        <is>
          <t>Gabriel Morgan</t>
        </is>
      </c>
      <c r="C1908" s="11" t="n">
        <v>2496.55</v>
      </c>
      <c r="D1908" t="n">
        <v>2000</v>
      </c>
      <c r="E1908" t="inlineStr">
        <is>
          <t>Accounts Payable (A/P)</t>
        </is>
      </c>
      <c r="F1908" t="inlineStr">
        <is>
          <t>BillPayment</t>
        </is>
      </c>
      <c r="G1908" t="inlineStr">
        <is>
          <t>DD</t>
        </is>
      </c>
      <c r="M1908" t="inlineStr">
        <is>
          <t>https://qbo.intuit.com/app/billpayment?txnId=529</t>
        </is>
      </c>
    </row>
    <row r="1909">
      <c r="A1909" s="49" t="n">
        <v>45989</v>
      </c>
      <c r="B1909" t="inlineStr">
        <is>
          <t>Gabriel Morgan</t>
        </is>
      </c>
      <c r="C1909" s="11" t="n">
        <v>-2496.55</v>
      </c>
      <c r="D1909" t="n">
        <v>1010</v>
      </c>
      <c r="E1909" t="inlineStr">
        <is>
          <t>LOOP TV Main Checking (5210) - 1</t>
        </is>
      </c>
      <c r="F1909" t="inlineStr">
        <is>
          <t>BillPayment</t>
        </is>
      </c>
      <c r="G1909" t="inlineStr">
        <is>
          <t>DD</t>
        </is>
      </c>
      <c r="M1909" t="inlineStr">
        <is>
          <t>https://qbo.intuit.com/app/billpayment?txnId=529</t>
        </is>
      </c>
    </row>
    <row r="1910">
      <c r="A1910" s="49" t="n">
        <v>45989</v>
      </c>
      <c r="B1910" t="inlineStr">
        <is>
          <t>Raymond Lee</t>
        </is>
      </c>
      <c r="C1910" s="11" t="n">
        <v>3015.14</v>
      </c>
      <c r="D1910" t="n">
        <v>2000</v>
      </c>
      <c r="E1910" t="inlineStr">
        <is>
          <t>Accounts Payable (A/P)</t>
        </is>
      </c>
      <c r="F1910" t="inlineStr">
        <is>
          <t>BillPayment</t>
        </is>
      </c>
      <c r="G1910" t="inlineStr">
        <is>
          <t>DD</t>
        </is>
      </c>
      <c r="M1910" t="inlineStr">
        <is>
          <t>https://qbo.intuit.com/app/billpayment?txnId=533</t>
        </is>
      </c>
    </row>
    <row r="1911">
      <c r="A1911" s="49" t="n">
        <v>45989</v>
      </c>
      <c r="B1911" t="inlineStr">
        <is>
          <t>Raymond Lee</t>
        </is>
      </c>
      <c r="C1911" s="11" t="n">
        <v>-3015.14</v>
      </c>
      <c r="D1911" t="n">
        <v>1010</v>
      </c>
      <c r="E1911" t="inlineStr">
        <is>
          <t>LOOP TV Main Checking (5210) - 1</t>
        </is>
      </c>
      <c r="F1911" t="inlineStr">
        <is>
          <t>BillPayment</t>
        </is>
      </c>
      <c r="G1911" t="inlineStr">
        <is>
          <t>DD</t>
        </is>
      </c>
      <c r="M1911" t="inlineStr">
        <is>
          <t>https://qbo.intuit.com/app/billpayment?txnId=533</t>
        </is>
      </c>
    </row>
    <row r="1912">
      <c r="A1912" s="49" t="n">
        <v>45989</v>
      </c>
      <c r="B1912" t="inlineStr">
        <is>
          <t>Tyler Morrison</t>
        </is>
      </c>
      <c r="C1912" s="11" t="n">
        <v>68</v>
      </c>
      <c r="D1912" t="n">
        <v>2000</v>
      </c>
      <c r="E1912" t="inlineStr">
        <is>
          <t>Accounts Payable (A/P)</t>
        </is>
      </c>
      <c r="F1912" t="inlineStr">
        <is>
          <t>BillPayment</t>
        </is>
      </c>
      <c r="G1912" t="inlineStr">
        <is>
          <t>DD</t>
        </is>
      </c>
      <c r="M1912" t="inlineStr">
        <is>
          <t>https://qbo.intuit.com/app/billpayment?txnId=522</t>
        </is>
      </c>
    </row>
    <row r="1913">
      <c r="A1913" s="49" t="n">
        <v>45989</v>
      </c>
      <c r="B1913" t="inlineStr">
        <is>
          <t>Tyler Morrison</t>
        </is>
      </c>
      <c r="C1913" s="11" t="n">
        <v>4334.76</v>
      </c>
      <c r="D1913" t="n">
        <v>2000</v>
      </c>
      <c r="E1913" t="inlineStr">
        <is>
          <t>Accounts Payable (A/P)</t>
        </is>
      </c>
      <c r="F1913" t="inlineStr">
        <is>
          <t>BillPayment</t>
        </is>
      </c>
      <c r="G1913" t="inlineStr">
        <is>
          <t>DD</t>
        </is>
      </c>
      <c r="M1913" t="inlineStr">
        <is>
          <t>https://qbo.intuit.com/app/billpayment?txnId=522</t>
        </is>
      </c>
    </row>
    <row r="1914">
      <c r="A1914" s="49" t="n">
        <v>45989</v>
      </c>
      <c r="B1914" t="inlineStr">
        <is>
          <t>Tyler Morrison</t>
        </is>
      </c>
      <c r="C1914" s="11" t="n">
        <v>-4402.76</v>
      </c>
      <c r="D1914" t="n">
        <v>1010</v>
      </c>
      <c r="E1914" t="inlineStr">
        <is>
          <t>LOOP TV Main Checking (5210) - 1</t>
        </is>
      </c>
      <c r="F1914" t="inlineStr">
        <is>
          <t>BillPayment</t>
        </is>
      </c>
      <c r="G1914" t="inlineStr">
        <is>
          <t>DD</t>
        </is>
      </c>
      <c r="M1914" t="inlineStr">
        <is>
          <t>https://qbo.intuit.com/app/billpayment?txnId=522</t>
        </is>
      </c>
    </row>
    <row r="1915">
      <c r="A1915" s="49" t="n">
        <v>45989</v>
      </c>
      <c r="B1915" t="inlineStr">
        <is>
          <t>Crystal Buss</t>
        </is>
      </c>
      <c r="C1915" s="11" t="n">
        <v>2562.74</v>
      </c>
      <c r="D1915" t="n">
        <v>2000</v>
      </c>
      <c r="E1915" t="inlineStr">
        <is>
          <t>Accounts Payable (A/P)</t>
        </is>
      </c>
      <c r="F1915" t="inlineStr">
        <is>
          <t>BillPayment</t>
        </is>
      </c>
      <c r="G1915" t="inlineStr">
        <is>
          <t>DD</t>
        </is>
      </c>
      <c r="M1915" t="inlineStr">
        <is>
          <t>https://qbo.intuit.com/app/billpayment?txnId=525</t>
        </is>
      </c>
    </row>
    <row r="1916">
      <c r="A1916" s="49" t="n">
        <v>45989</v>
      </c>
      <c r="B1916" t="inlineStr">
        <is>
          <t>Crystal Buss</t>
        </is>
      </c>
      <c r="C1916" s="11" t="n">
        <v>-2562.74</v>
      </c>
      <c r="D1916" t="n">
        <v>1010</v>
      </c>
      <c r="E1916" t="inlineStr">
        <is>
          <t>LOOP TV Main Checking (5210) - 1</t>
        </is>
      </c>
      <c r="F1916" t="inlineStr">
        <is>
          <t>BillPayment</t>
        </is>
      </c>
      <c r="G1916" t="inlineStr">
        <is>
          <t>DD</t>
        </is>
      </c>
      <c r="M1916" t="inlineStr">
        <is>
          <t>https://qbo.intuit.com/app/billpayment?txnId=525</t>
        </is>
      </c>
    </row>
    <row r="1917">
      <c r="A1917" s="49" t="n">
        <v>45988</v>
      </c>
      <c r="B1917" t="inlineStr">
        <is>
          <t>Tyler Morrison</t>
        </is>
      </c>
      <c r="C1917" s="11" t="n">
        <v>-4334.76</v>
      </c>
      <c r="D1917" t="n">
        <v>2000</v>
      </c>
      <c r="E1917" t="inlineStr">
        <is>
          <t>Accounts Payable (A/P)</t>
        </is>
      </c>
      <c r="F1917" t="inlineStr">
        <is>
          <t>Bill</t>
        </is>
      </c>
      <c r="G1917" t="inlineStr">
        <is>
          <t>425</t>
        </is>
      </c>
      <c r="M1917" t="inlineStr">
        <is>
          <t>https://qbo.intuit.com/app/bill?txnId=517</t>
        </is>
      </c>
    </row>
    <row r="1918">
      <c r="A1918" s="49" t="n">
        <v>45988</v>
      </c>
      <c r="B1918" t="inlineStr">
        <is>
          <t>Tyler Morrison</t>
        </is>
      </c>
      <c r="C1918" s="11" t="n">
        <v>4583</v>
      </c>
      <c r="E1918" t="inlineStr">
        <is>
          <t>Legal and Professional Services:Consulting Expenses</t>
        </is>
      </c>
      <c r="F1918" t="inlineStr">
        <is>
          <t>Bill</t>
        </is>
      </c>
      <c r="G1918" t="inlineStr">
        <is>
          <t>425</t>
        </is>
      </c>
      <c r="M1918" t="inlineStr">
        <is>
          <t>https://qbo.intuit.com/app/bill?txnId=517</t>
        </is>
      </c>
    </row>
    <row r="1919">
      <c r="A1919" s="49" t="n">
        <v>45988</v>
      </c>
      <c r="B1919" t="inlineStr">
        <is>
          <t>Tyler Morrison</t>
        </is>
      </c>
      <c r="C1919" s="11" t="n">
        <v>-248.24</v>
      </c>
      <c r="D1919" t="n">
        <v>6092</v>
      </c>
      <c r="E1919" t="inlineStr">
        <is>
          <t>Contractor Reimbursement Expense:Contractor Benefits</t>
        </is>
      </c>
      <c r="F1919" t="inlineStr">
        <is>
          <t>Bill</t>
        </is>
      </c>
      <c r="G1919" t="inlineStr">
        <is>
          <t>425</t>
        </is>
      </c>
      <c r="M1919" t="inlineStr">
        <is>
          <t>https://qbo.intuit.com/app/bill?txnId=517</t>
        </is>
      </c>
    </row>
    <row r="1920">
      <c r="A1920" s="49" t="n">
        <v>45987</v>
      </c>
      <c r="B1920" t="inlineStr">
        <is>
          <t>Dalibor Franjkic</t>
        </is>
      </c>
      <c r="C1920" s="11" t="n">
        <v>2000</v>
      </c>
      <c r="D1920" t="n">
        <v>2000</v>
      </c>
      <c r="E1920" t="inlineStr">
        <is>
          <t>Accounts Payable (A/P)</t>
        </is>
      </c>
      <c r="F1920" t="inlineStr">
        <is>
          <t>BillPayment</t>
        </is>
      </c>
      <c r="M1920" t="inlineStr">
        <is>
          <t>https://qbo.intuit.com/app/billpayment?txnId=1300000038</t>
        </is>
      </c>
    </row>
    <row r="1921">
      <c r="A1921" s="49" t="n">
        <v>45987</v>
      </c>
      <c r="B1921" t="inlineStr">
        <is>
          <t>Dalibor Franjkic</t>
        </is>
      </c>
      <c r="C1921" s="11" t="n">
        <v>-2000</v>
      </c>
      <c r="D1921" t="n">
        <v>1010</v>
      </c>
      <c r="E1921" t="inlineStr">
        <is>
          <t>LOOP TV Main Checking (5210) - 1</t>
        </is>
      </c>
      <c r="F1921" t="inlineStr">
        <is>
          <t>BillPayment</t>
        </is>
      </c>
      <c r="M1921" t="inlineStr">
        <is>
          <t>https://qbo.intuit.com/app/billpayment?txnId=1300000038</t>
        </is>
      </c>
    </row>
    <row r="1922">
      <c r="A1922" s="49" t="n">
        <v>45987</v>
      </c>
      <c r="B1922" t="inlineStr">
        <is>
          <t>Peter MacKenzie</t>
        </is>
      </c>
      <c r="C1922" s="11" t="n">
        <v>-5748.89</v>
      </c>
      <c r="D1922" t="n">
        <v>2000</v>
      </c>
      <c r="E1922" t="inlineStr">
        <is>
          <t>Accounts Payable (A/P)</t>
        </is>
      </c>
      <c r="F1922" t="inlineStr">
        <is>
          <t>Bill</t>
        </is>
      </c>
      <c r="G1922" t="inlineStr">
        <is>
          <t>LP112625</t>
        </is>
      </c>
      <c r="M1922" t="inlineStr">
        <is>
          <t>https://qbo.intuit.com/app/bill?txnId=512</t>
        </is>
      </c>
    </row>
    <row r="1923">
      <c r="A1923" s="49" t="n">
        <v>45987</v>
      </c>
      <c r="B1923" t="inlineStr">
        <is>
          <t>Peter MacKenzie</t>
        </is>
      </c>
      <c r="C1923" s="11" t="n">
        <v>6041.5</v>
      </c>
      <c r="E1923" t="inlineStr">
        <is>
          <t>Legal and Professional Services:Consulting Expenses</t>
        </is>
      </c>
      <c r="F1923" t="inlineStr">
        <is>
          <t>Bill</t>
        </is>
      </c>
      <c r="G1923" t="inlineStr">
        <is>
          <t>LP112625</t>
        </is>
      </c>
      <c r="M1923" t="inlineStr">
        <is>
          <t>https://qbo.intuit.com/app/bill?txnId=512</t>
        </is>
      </c>
    </row>
    <row r="1924">
      <c r="A1924" s="49" t="n">
        <v>45987</v>
      </c>
      <c r="B1924" t="inlineStr">
        <is>
          <t>Peter MacKenzie</t>
        </is>
      </c>
      <c r="C1924" s="11" t="n">
        <v>-292.61</v>
      </c>
      <c r="D1924" t="n">
        <v>6092</v>
      </c>
      <c r="E1924" t="inlineStr">
        <is>
          <t>Contractor Reimbursement Expense:Contractor Benefits</t>
        </is>
      </c>
      <c r="F1924" t="inlineStr">
        <is>
          <t>Bill</t>
        </is>
      </c>
      <c r="G1924" t="inlineStr">
        <is>
          <t>LP112625</t>
        </is>
      </c>
      <c r="M1924" t="inlineStr">
        <is>
          <t>https://qbo.intuit.com/app/bill?txnId=512</t>
        </is>
      </c>
    </row>
    <row r="1925">
      <c r="A1925" s="49" t="n">
        <v>45987</v>
      </c>
      <c r="B1925" t="inlineStr">
        <is>
          <t>Paylocity</t>
        </is>
      </c>
      <c r="C1925" s="11" t="n">
        <v>188.2</v>
      </c>
      <c r="D1925" t="n">
        <v>2000</v>
      </c>
      <c r="E1925" t="inlineStr">
        <is>
          <t>Accounts Payable (A/P)</t>
        </is>
      </c>
      <c r="F1925" t="inlineStr">
        <is>
          <t>BillPayment</t>
        </is>
      </c>
      <c r="M1925" t="inlineStr">
        <is>
          <t>https://qbo.intuit.com/app/billpayment?txnId=567</t>
        </is>
      </c>
    </row>
    <row r="1926">
      <c r="A1926" s="49" t="n">
        <v>45987</v>
      </c>
      <c r="B1926" t="inlineStr">
        <is>
          <t>Paylocity</t>
        </is>
      </c>
      <c r="C1926" s="11" t="n">
        <v>-188.2</v>
      </c>
      <c r="D1926" t="n">
        <v>1010</v>
      </c>
      <c r="E1926" t="inlineStr">
        <is>
          <t>LOOP TV Main Checking (5210) - 1</t>
        </is>
      </c>
      <c r="F1926" t="inlineStr">
        <is>
          <t>BillPayment</t>
        </is>
      </c>
      <c r="M1926" t="inlineStr">
        <is>
          <t>https://qbo.intuit.com/app/billpayment?txnId=567</t>
        </is>
      </c>
    </row>
    <row r="1927">
      <c r="A1927" s="49" t="n">
        <v>45987</v>
      </c>
      <c r="B1927" t="inlineStr">
        <is>
          <t>Place Exchange Inc</t>
        </is>
      </c>
      <c r="C1927" s="11" t="n">
        <v>4053</v>
      </c>
      <c r="D1927" t="n">
        <v>2000</v>
      </c>
      <c r="E1927" t="inlineStr">
        <is>
          <t>Accounts Payable (A/P)</t>
        </is>
      </c>
      <c r="F1927" t="inlineStr">
        <is>
          <t>BillPayment</t>
        </is>
      </c>
      <c r="M1927" t="inlineStr">
        <is>
          <t>https://qbo.intuit.com/app/billpayment?txnId=1300000039</t>
        </is>
      </c>
    </row>
    <row r="1928">
      <c r="A1928" s="49" t="n">
        <v>45987</v>
      </c>
      <c r="B1928" t="inlineStr">
        <is>
          <t>Place Exchange Inc</t>
        </is>
      </c>
      <c r="C1928" s="11" t="n">
        <v>-4053</v>
      </c>
      <c r="D1928" t="n">
        <v>1010</v>
      </c>
      <c r="E1928" t="inlineStr">
        <is>
          <t>LOOP TV Main Checking (5210) - 1</t>
        </is>
      </c>
      <c r="F1928" t="inlineStr">
        <is>
          <t>BillPayment</t>
        </is>
      </c>
      <c r="M1928" t="inlineStr">
        <is>
          <t>https://qbo.intuit.com/app/billpayment?txnId=1300000039</t>
        </is>
      </c>
    </row>
    <row r="1929">
      <c r="A1929" s="49" t="n">
        <v>45987</v>
      </c>
      <c r="C1929" s="11" t="n">
        <v>10</v>
      </c>
      <c r="E1929" t="inlineStr">
        <is>
          <t>Merchant Processing Fees</t>
        </is>
      </c>
      <c r="F1929" t="inlineStr">
        <is>
          <t>Purchase</t>
        </is>
      </c>
      <c r="M1929" t="inlineStr">
        <is>
          <t>https://qbo.intuit.com/app/expense?txnId=538</t>
        </is>
      </c>
    </row>
    <row r="1930">
      <c r="A1930" s="49" t="n">
        <v>45987</v>
      </c>
      <c r="C1930" s="11" t="n">
        <v>-10</v>
      </c>
      <c r="D1930" t="n">
        <v>1010</v>
      </c>
      <c r="E1930" t="inlineStr">
        <is>
          <t>LOOP TV Main Checking (5210) - 1</t>
        </is>
      </c>
      <c r="F1930" t="inlineStr">
        <is>
          <t>Purchase</t>
        </is>
      </c>
      <c r="M1930" t="inlineStr">
        <is>
          <t>https://qbo.intuit.com/app/expense?txnId=538</t>
        </is>
      </c>
    </row>
    <row r="1931">
      <c r="A1931" s="49" t="n">
        <v>45987</v>
      </c>
      <c r="B1931" t="inlineStr">
        <is>
          <t>Beatty, Duncan</t>
        </is>
      </c>
      <c r="C1931" s="11" t="n">
        <v>3481.89</v>
      </c>
      <c r="D1931" t="n">
        <v>2000</v>
      </c>
      <c r="E1931" t="inlineStr">
        <is>
          <t>Accounts Payable (A/P)</t>
        </is>
      </c>
      <c r="F1931" t="inlineStr">
        <is>
          <t>BillPayment</t>
        </is>
      </c>
      <c r="G1931" t="inlineStr">
        <is>
          <t>5</t>
        </is>
      </c>
      <c r="M1931" t="inlineStr">
        <is>
          <t>https://qbo.intuit.com/app/billpayment?txnId=536</t>
        </is>
      </c>
    </row>
    <row r="1932">
      <c r="A1932" s="49" t="n">
        <v>45987</v>
      </c>
      <c r="B1932" t="inlineStr">
        <is>
          <t>Beatty, Duncan</t>
        </is>
      </c>
      <c r="C1932" s="11" t="n">
        <v>-3481.89</v>
      </c>
      <c r="D1932" t="n">
        <v>1010</v>
      </c>
      <c r="E1932" t="inlineStr">
        <is>
          <t>LOOP TV Main Checking (5210) - 1</t>
        </is>
      </c>
      <c r="F1932" t="inlineStr">
        <is>
          <t>BillPayment</t>
        </is>
      </c>
      <c r="G1932" t="inlineStr">
        <is>
          <t>5</t>
        </is>
      </c>
      <c r="M1932" t="inlineStr">
        <is>
          <t>https://qbo.intuit.com/app/billpayment?txnId=536</t>
        </is>
      </c>
    </row>
    <row r="1933">
      <c r="A1933" s="49" t="n">
        <v>45987</v>
      </c>
      <c r="B1933" t="inlineStr">
        <is>
          <t>TMH Technology Marketing Ltd</t>
        </is>
      </c>
      <c r="C1933" s="11" t="n">
        <v>-4015.69</v>
      </c>
      <c r="D1933" t="n">
        <v>1100</v>
      </c>
      <c r="E1933" t="inlineStr">
        <is>
          <t>Accounts Receivable (A/R)</t>
        </is>
      </c>
      <c r="F1933" t="inlineStr">
        <is>
          <t>Payment</t>
        </is>
      </c>
      <c r="M1933" t="inlineStr">
        <is>
          <t>https://qbo.intuit.com/app/recvpayment?txnId=539</t>
        </is>
      </c>
    </row>
    <row r="1934">
      <c r="A1934" s="49" t="n">
        <v>45987</v>
      </c>
      <c r="B1934" t="inlineStr">
        <is>
          <t>TMH Technology Marketing Ltd</t>
        </is>
      </c>
      <c r="C1934" s="11" t="n">
        <v>4015.69</v>
      </c>
      <c r="D1934" t="n">
        <v>1010</v>
      </c>
      <c r="E1934" t="inlineStr">
        <is>
          <t>LOOP TV Main Checking (5210) - 1</t>
        </is>
      </c>
      <c r="F1934" t="inlineStr">
        <is>
          <t>Payment</t>
        </is>
      </c>
      <c r="M1934" t="inlineStr">
        <is>
          <t>https://qbo.intuit.com/app/recvpayment?txnId=539</t>
        </is>
      </c>
    </row>
    <row r="1935">
      <c r="A1935" s="49" t="n">
        <v>45987</v>
      </c>
      <c r="B1935" t="inlineStr">
        <is>
          <t>Crystal Buss</t>
        </is>
      </c>
      <c r="C1935" s="11" t="n">
        <v>-2562.74</v>
      </c>
      <c r="D1935" t="n">
        <v>2000</v>
      </c>
      <c r="E1935" t="inlineStr">
        <is>
          <t>Accounts Payable (A/P)</t>
        </is>
      </c>
      <c r="F1935" t="inlineStr">
        <is>
          <t>Bill</t>
        </is>
      </c>
      <c r="G1935" t="inlineStr">
        <is>
          <t>CB002</t>
        </is>
      </c>
      <c r="M1935" t="inlineStr">
        <is>
          <t>https://qbo.intuit.com/app/bill?txnId=492</t>
        </is>
      </c>
    </row>
    <row r="1936">
      <c r="A1936" s="49" t="n">
        <v>45987</v>
      </c>
      <c r="B1936" t="inlineStr">
        <is>
          <t>Crystal Buss</t>
        </is>
      </c>
      <c r="C1936" s="11" t="n">
        <v>2583.34</v>
      </c>
      <c r="E1936" t="inlineStr">
        <is>
          <t>Legal and Professional Services:Consulting Expenses</t>
        </is>
      </c>
      <c r="F1936" t="inlineStr">
        <is>
          <t>Bill</t>
        </is>
      </c>
      <c r="G1936" t="inlineStr">
        <is>
          <t>CB002</t>
        </is>
      </c>
      <c r="M1936" t="inlineStr">
        <is>
          <t>https://qbo.intuit.com/app/bill?txnId=492</t>
        </is>
      </c>
    </row>
    <row r="1937">
      <c r="A1937" s="49" t="n">
        <v>45987</v>
      </c>
      <c r="B1937" t="inlineStr">
        <is>
          <t>Crystal Buss</t>
        </is>
      </c>
      <c r="C1937" s="11" t="n">
        <v>-20.6</v>
      </c>
      <c r="D1937" t="n">
        <v>6092</v>
      </c>
      <c r="E1937" t="inlineStr">
        <is>
          <t>Contractor Reimbursement Expense:Contractor Benefits</t>
        </is>
      </c>
      <c r="F1937" t="inlineStr">
        <is>
          <t>Bill</t>
        </is>
      </c>
      <c r="G1937" t="inlineStr">
        <is>
          <t>CB002</t>
        </is>
      </c>
      <c r="M1937" t="inlineStr">
        <is>
          <t>https://qbo.intuit.com/app/bill?txnId=492</t>
        </is>
      </c>
    </row>
    <row r="1938">
      <c r="A1938" s="49" t="n">
        <v>45987</v>
      </c>
      <c r="B1938" t="inlineStr">
        <is>
          <t>David Max Rose</t>
        </is>
      </c>
      <c r="C1938" s="11" t="n">
        <v>-6225.35</v>
      </c>
      <c r="D1938" t="n">
        <v>2000</v>
      </c>
      <c r="E1938" t="inlineStr">
        <is>
          <t>Accounts Payable (A/P)</t>
        </is>
      </c>
      <c r="F1938" t="inlineStr">
        <is>
          <t>Bill</t>
        </is>
      </c>
      <c r="M1938" t="inlineStr">
        <is>
          <t>https://qbo.intuit.com/app/bill?txnId=562</t>
        </is>
      </c>
    </row>
    <row r="1939">
      <c r="A1939" s="49" t="n">
        <v>45987</v>
      </c>
      <c r="B1939" t="inlineStr">
        <is>
          <t>David Max Rose</t>
        </is>
      </c>
      <c r="C1939" s="11" t="n">
        <v>6225.35</v>
      </c>
      <c r="E1939" t="inlineStr">
        <is>
          <t>Legal and Professional Services:Consulting Expenses</t>
        </is>
      </c>
      <c r="F1939" t="inlineStr">
        <is>
          <t>Bill</t>
        </is>
      </c>
      <c r="M1939" t="inlineStr">
        <is>
          <t>https://qbo.intuit.com/app/bill?txnId=562</t>
        </is>
      </c>
    </row>
    <row r="1940">
      <c r="A1940" s="49" t="n">
        <v>45987</v>
      </c>
      <c r="B1940" t="inlineStr">
        <is>
          <t>Peter MacKenzie</t>
        </is>
      </c>
      <c r="C1940" s="11" t="n">
        <v>-40</v>
      </c>
      <c r="D1940" t="n">
        <v>2000</v>
      </c>
      <c r="E1940" t="inlineStr">
        <is>
          <t>Accounts Payable (A/P)</t>
        </is>
      </c>
      <c r="F1940" t="inlineStr">
        <is>
          <t>Bill</t>
        </is>
      </c>
      <c r="M1940" t="inlineStr">
        <is>
          <t>https://qbo.intuit.com/app/bill?txnId=513</t>
        </is>
      </c>
    </row>
    <row r="1941">
      <c r="A1941" s="49" t="n">
        <v>45987</v>
      </c>
      <c r="B1941" t="inlineStr">
        <is>
          <t>Peter MacKenzie</t>
        </is>
      </c>
      <c r="C1941" s="11" t="n">
        <v>40</v>
      </c>
      <c r="E1941" t="inlineStr">
        <is>
          <t>Contractor Reimbursement Expense:Contractor Travel Reimbursement</t>
        </is>
      </c>
      <c r="F1941" t="inlineStr">
        <is>
          <t>Bill</t>
        </is>
      </c>
      <c r="M1941" t="inlineStr">
        <is>
          <t>https://qbo.intuit.com/app/bill?txnId=513</t>
        </is>
      </c>
    </row>
    <row r="1942">
      <c r="A1942" s="49" t="n">
        <v>45987</v>
      </c>
      <c r="B1942" t="inlineStr">
        <is>
          <t>NGL</t>
        </is>
      </c>
      <c r="C1942" s="11" t="n">
        <v>-818.65</v>
      </c>
      <c r="D1942" t="n">
        <v>1100</v>
      </c>
      <c r="E1942" t="inlineStr">
        <is>
          <t>Accounts Receivable (A/R)</t>
        </is>
      </c>
      <c r="F1942" t="inlineStr">
        <is>
          <t>Payment</t>
        </is>
      </c>
      <c r="M1942" t="inlineStr">
        <is>
          <t>https://qbo.intuit.com/app/recvpayment?txnId=508</t>
        </is>
      </c>
    </row>
    <row r="1943">
      <c r="A1943" s="49" t="n">
        <v>45987</v>
      </c>
      <c r="B1943" t="inlineStr">
        <is>
          <t>NGL</t>
        </is>
      </c>
      <c r="C1943" s="11" t="n">
        <v>818.65</v>
      </c>
      <c r="D1943" t="n">
        <v>1100</v>
      </c>
      <c r="E1943" t="inlineStr">
        <is>
          <t>Accounts Receivable (A/R)</t>
        </is>
      </c>
      <c r="F1943" t="inlineStr">
        <is>
          <t>Payment</t>
        </is>
      </c>
      <c r="M1943" t="inlineStr">
        <is>
          <t>https://qbo.intuit.com/app/recvpayment?txnId=508</t>
        </is>
      </c>
    </row>
    <row r="1944">
      <c r="A1944" s="49" t="n">
        <v>45987</v>
      </c>
      <c r="B1944" t="inlineStr">
        <is>
          <t>NGL</t>
        </is>
      </c>
      <c r="C1944" s="11" t="n">
        <v>0</v>
      </c>
      <c r="F1944" t="inlineStr">
        <is>
          <t>Payment</t>
        </is>
      </c>
      <c r="M1944" t="inlineStr">
        <is>
          <t>https://qbo.intuit.com/app/recvpayment?txnId=508</t>
        </is>
      </c>
    </row>
    <row r="1945">
      <c r="A1945" s="49" t="n">
        <v>45987</v>
      </c>
      <c r="C1945" s="11" t="n">
        <v>-105000</v>
      </c>
      <c r="E1945" t="inlineStr">
        <is>
          <t>Paid In Capital</t>
        </is>
      </c>
      <c r="F1945" t="inlineStr">
        <is>
          <t>Deposit</t>
        </is>
      </c>
      <c r="M1945" t="inlineStr">
        <is>
          <t>https://qbo.intuit.com/app/deposit?txnId=551</t>
        </is>
      </c>
    </row>
    <row r="1946">
      <c r="A1946" s="49" t="n">
        <v>45987</v>
      </c>
      <c r="C1946" s="11" t="n">
        <v>105000</v>
      </c>
      <c r="D1946" t="n">
        <v>1010</v>
      </c>
      <c r="E1946" t="inlineStr">
        <is>
          <t>LOOP TV Main Checking (5210) - 1</t>
        </is>
      </c>
      <c r="F1946" t="inlineStr">
        <is>
          <t>Deposit</t>
        </is>
      </c>
      <c r="M1946" t="inlineStr">
        <is>
          <t>https://qbo.intuit.com/app/deposit?txnId=551</t>
        </is>
      </c>
    </row>
    <row r="1947">
      <c r="A1947" s="49" t="n">
        <v>45987</v>
      </c>
      <c r="B1947" t="inlineStr">
        <is>
          <t>Daniel Heithoff</t>
        </is>
      </c>
      <c r="C1947" s="11" t="n">
        <v>-2522.1</v>
      </c>
      <c r="D1947" t="n">
        <v>2000</v>
      </c>
      <c r="E1947" t="inlineStr">
        <is>
          <t>Accounts Payable (A/P)</t>
        </is>
      </c>
      <c r="F1947" t="inlineStr">
        <is>
          <t>Bill</t>
        </is>
      </c>
      <c r="G1947" t="inlineStr">
        <is>
          <t>83704</t>
        </is>
      </c>
      <c r="M1947" t="inlineStr">
        <is>
          <t>https://qbo.intuit.com/app/bill?txnId=506</t>
        </is>
      </c>
    </row>
    <row r="1948">
      <c r="A1948" s="49" t="n">
        <v>45987</v>
      </c>
      <c r="B1948" t="inlineStr">
        <is>
          <t>Daniel Heithoff</t>
        </is>
      </c>
      <c r="C1948" s="11" t="n">
        <v>2583</v>
      </c>
      <c r="E1948" t="inlineStr">
        <is>
          <t>Legal and Professional Services:Consulting Expenses</t>
        </is>
      </c>
      <c r="F1948" t="inlineStr">
        <is>
          <t>Bill</t>
        </is>
      </c>
      <c r="G1948" t="inlineStr">
        <is>
          <t>83704</t>
        </is>
      </c>
      <c r="M1948" t="inlineStr">
        <is>
          <t>https://qbo.intuit.com/app/bill?txnId=506</t>
        </is>
      </c>
    </row>
    <row r="1949">
      <c r="A1949" s="49" t="n">
        <v>45987</v>
      </c>
      <c r="B1949" t="inlineStr">
        <is>
          <t>Daniel Heithoff</t>
        </is>
      </c>
      <c r="C1949" s="11" t="n">
        <v>-60.9</v>
      </c>
      <c r="D1949" t="n">
        <v>6092</v>
      </c>
      <c r="E1949" t="inlineStr">
        <is>
          <t>Contractor Reimbursement Expense:Contractor Benefits</t>
        </is>
      </c>
      <c r="F1949" t="inlineStr">
        <is>
          <t>Bill</t>
        </is>
      </c>
      <c r="G1949" t="inlineStr">
        <is>
          <t>83704</t>
        </is>
      </c>
      <c r="M1949" t="inlineStr">
        <is>
          <t>https://qbo.intuit.com/app/bill?txnId=506</t>
        </is>
      </c>
    </row>
    <row r="1950">
      <c r="A1950" s="49" t="n">
        <v>45987</v>
      </c>
      <c r="B1950" t="inlineStr">
        <is>
          <t>Tyler Morrison</t>
        </is>
      </c>
      <c r="C1950" s="11" t="n">
        <v>-68</v>
      </c>
      <c r="D1950" t="n">
        <v>2000</v>
      </c>
      <c r="E1950" t="inlineStr">
        <is>
          <t>Accounts Payable (A/P)</t>
        </is>
      </c>
      <c r="F1950" t="inlineStr">
        <is>
          <t>Bill</t>
        </is>
      </c>
      <c r="G1950" t="inlineStr">
        <is>
          <t>425</t>
        </is>
      </c>
      <c r="M1950" t="inlineStr">
        <is>
          <t>https://qbo.intuit.com/app/bill?txnId=518</t>
        </is>
      </c>
    </row>
    <row r="1951">
      <c r="A1951" s="49" t="n">
        <v>45987</v>
      </c>
      <c r="B1951" t="inlineStr">
        <is>
          <t>Tyler Morrison</t>
        </is>
      </c>
      <c r="C1951" s="11" t="n">
        <v>68</v>
      </c>
      <c r="E1951" t="inlineStr">
        <is>
          <t>Contractor Reimbursement Expense:Contractor Travel Reimbursement</t>
        </is>
      </c>
      <c r="F1951" t="inlineStr">
        <is>
          <t>Bill</t>
        </is>
      </c>
      <c r="G1951" t="inlineStr">
        <is>
          <t>425</t>
        </is>
      </c>
      <c r="M1951" t="inlineStr">
        <is>
          <t>https://qbo.intuit.com/app/bill?txnId=518</t>
        </is>
      </c>
    </row>
    <row r="1952">
      <c r="A1952" s="49" t="n">
        <v>45987</v>
      </c>
      <c r="B1952" t="inlineStr">
        <is>
          <t>Marko Turkalj</t>
        </is>
      </c>
      <c r="C1952" s="11" t="n">
        <v>2125</v>
      </c>
      <c r="D1952" t="n">
        <v>2000</v>
      </c>
      <c r="E1952" t="inlineStr">
        <is>
          <t>Accounts Payable (A/P)</t>
        </is>
      </c>
      <c r="F1952" t="inlineStr">
        <is>
          <t>BillPayment</t>
        </is>
      </c>
      <c r="M1952" t="inlineStr">
        <is>
          <t>https://qbo.intuit.com/app/billpayment?txnId=1300000037</t>
        </is>
      </c>
    </row>
    <row r="1953">
      <c r="A1953" s="49" t="n">
        <v>45987</v>
      </c>
      <c r="B1953" t="inlineStr">
        <is>
          <t>Marko Turkalj</t>
        </is>
      </c>
      <c r="C1953" s="11" t="n">
        <v>-2125</v>
      </c>
      <c r="D1953" t="n">
        <v>1010</v>
      </c>
      <c r="E1953" t="inlineStr">
        <is>
          <t>LOOP TV Main Checking (5210) - 1</t>
        </is>
      </c>
      <c r="F1953" t="inlineStr">
        <is>
          <t>BillPayment</t>
        </is>
      </c>
      <c r="M1953" t="inlineStr">
        <is>
          <t>https://qbo.intuit.com/app/billpayment?txnId=1300000037</t>
        </is>
      </c>
    </row>
    <row r="1954">
      <c r="A1954" s="49" t="n">
        <v>45987</v>
      </c>
      <c r="B1954" t="inlineStr">
        <is>
          <t>Amazon Web Services</t>
        </is>
      </c>
      <c r="C1954" s="11" t="n">
        <v>2099</v>
      </c>
      <c r="D1954" t="n">
        <v>2000</v>
      </c>
      <c r="E1954" t="inlineStr">
        <is>
          <t>Accounts Payable (A/P)</t>
        </is>
      </c>
      <c r="F1954" t="inlineStr">
        <is>
          <t>BillPayment</t>
        </is>
      </c>
      <c r="M1954" t="inlineStr">
        <is>
          <t>https://qbo.intuit.com/app/billpayment?txnId=1300000040</t>
        </is>
      </c>
    </row>
    <row r="1955">
      <c r="A1955" s="49" t="n">
        <v>45987</v>
      </c>
      <c r="B1955" t="inlineStr">
        <is>
          <t>Amazon Web Services</t>
        </is>
      </c>
      <c r="C1955" s="11" t="n">
        <v>-2099</v>
      </c>
      <c r="D1955" t="n">
        <v>1010</v>
      </c>
      <c r="E1955" t="inlineStr">
        <is>
          <t>LOOP TV Main Checking (5210) - 1</t>
        </is>
      </c>
      <c r="F1955" t="inlineStr">
        <is>
          <t>BillPayment</t>
        </is>
      </c>
      <c r="M1955" t="inlineStr">
        <is>
          <t>https://qbo.intuit.com/app/billpayment?txnId=1300000040</t>
        </is>
      </c>
    </row>
    <row r="1956">
      <c r="A1956" s="49" t="n">
        <v>45987</v>
      </c>
      <c r="B1956" t="inlineStr">
        <is>
          <t>Gabriel Morgan</t>
        </is>
      </c>
      <c r="C1956" s="11" t="n">
        <v>-2496.55</v>
      </c>
      <c r="D1956" t="n">
        <v>2000</v>
      </c>
      <c r="E1956" t="inlineStr">
        <is>
          <t>Accounts Payable (A/P)</t>
        </is>
      </c>
      <c r="F1956" t="inlineStr">
        <is>
          <t>Bill</t>
        </is>
      </c>
      <c r="G1956" t="inlineStr">
        <is>
          <t>GMORGAN003</t>
        </is>
      </c>
      <c r="M1956" t="inlineStr">
        <is>
          <t>https://qbo.intuit.com/app/bill?txnId=505</t>
        </is>
      </c>
    </row>
    <row r="1957">
      <c r="A1957" s="49" t="n">
        <v>45987</v>
      </c>
      <c r="B1957" t="inlineStr">
        <is>
          <t>Gabriel Morgan</t>
        </is>
      </c>
      <c r="C1957" s="11" t="n">
        <v>2583.34</v>
      </c>
      <c r="E1957" t="inlineStr">
        <is>
          <t>Legal and Professional Services:Consulting Expenses</t>
        </is>
      </c>
      <c r="F1957" t="inlineStr">
        <is>
          <t>Bill</t>
        </is>
      </c>
      <c r="G1957" t="inlineStr">
        <is>
          <t>GMORGAN003</t>
        </is>
      </c>
      <c r="M1957" t="inlineStr">
        <is>
          <t>https://qbo.intuit.com/app/bill?txnId=505</t>
        </is>
      </c>
    </row>
    <row r="1958">
      <c r="A1958" s="49" t="n">
        <v>45987</v>
      </c>
      <c r="B1958" t="inlineStr">
        <is>
          <t>Gabriel Morgan</t>
        </is>
      </c>
      <c r="C1958" s="11" t="n">
        <v>-86.79000000000001</v>
      </c>
      <c r="D1958" t="n">
        <v>6092</v>
      </c>
      <c r="E1958" t="inlineStr">
        <is>
          <t>Contractor Reimbursement Expense:Contractor Benefits</t>
        </is>
      </c>
      <c r="F1958" t="inlineStr">
        <is>
          <t>Bill</t>
        </is>
      </c>
      <c r="G1958" t="inlineStr">
        <is>
          <t>GMORGAN003</t>
        </is>
      </c>
      <c r="M1958" t="inlineStr">
        <is>
          <t>https://qbo.intuit.com/app/bill?txnId=505</t>
        </is>
      </c>
    </row>
    <row r="1959">
      <c r="A1959" s="49" t="n">
        <v>45987</v>
      </c>
      <c r="B1959" t="inlineStr">
        <is>
          <t>Paylocity</t>
        </is>
      </c>
      <c r="C1959" s="11" t="n">
        <v>554</v>
      </c>
      <c r="D1959" t="n">
        <v>2000</v>
      </c>
      <c r="E1959" t="inlineStr">
        <is>
          <t>Accounts Payable (A/P)</t>
        </is>
      </c>
      <c r="F1959" t="inlineStr">
        <is>
          <t>BillPayment</t>
        </is>
      </c>
      <c r="M1959" t="inlineStr">
        <is>
          <t>https://qbo.intuit.com/app/billpayment?txnId=566</t>
        </is>
      </c>
    </row>
    <row r="1960">
      <c r="A1960" s="49" t="n">
        <v>45987</v>
      </c>
      <c r="B1960" t="inlineStr">
        <is>
          <t>Paylocity</t>
        </is>
      </c>
      <c r="C1960" s="11" t="n">
        <v>-554</v>
      </c>
      <c r="D1960" t="n">
        <v>1010</v>
      </c>
      <c r="E1960" t="inlineStr">
        <is>
          <t>LOOP TV Main Checking (5210) - 1</t>
        </is>
      </c>
      <c r="F1960" t="inlineStr">
        <is>
          <t>BillPayment</t>
        </is>
      </c>
      <c r="M1960" t="inlineStr">
        <is>
          <t>https://qbo.intuit.com/app/billpayment?txnId=566</t>
        </is>
      </c>
    </row>
    <row r="1961">
      <c r="A1961" s="49" t="n">
        <v>45986</v>
      </c>
      <c r="B1961" t="inlineStr">
        <is>
          <t>Sonya Mendoza</t>
        </is>
      </c>
      <c r="C1961" s="11" t="n">
        <v>-7673.67</v>
      </c>
      <c r="D1961" t="n">
        <v>2000</v>
      </c>
      <c r="E1961" t="inlineStr">
        <is>
          <t>Accounts Payable (A/P)</t>
        </is>
      </c>
      <c r="F1961" t="inlineStr">
        <is>
          <t>Bill</t>
        </is>
      </c>
      <c r="G1961" t="inlineStr">
        <is>
          <t>1004</t>
        </is>
      </c>
      <c r="M1961" t="inlineStr">
        <is>
          <t>https://qbo.intuit.com/app/bill?txnId=511</t>
        </is>
      </c>
    </row>
    <row r="1962">
      <c r="A1962" s="49" t="n">
        <v>45986</v>
      </c>
      <c r="B1962" t="inlineStr">
        <is>
          <t>Sonya Mendoza</t>
        </is>
      </c>
      <c r="C1962" s="11" t="n">
        <v>7916.67</v>
      </c>
      <c r="E1962" t="inlineStr">
        <is>
          <t>Legal and Professional Services:Consulting Expenses</t>
        </is>
      </c>
      <c r="F1962" t="inlineStr">
        <is>
          <t>Bill</t>
        </is>
      </c>
      <c r="G1962" t="inlineStr">
        <is>
          <t>1004</t>
        </is>
      </c>
      <c r="M1962" t="inlineStr">
        <is>
          <t>https://qbo.intuit.com/app/bill?txnId=511</t>
        </is>
      </c>
    </row>
    <row r="1963">
      <c r="A1963" s="49" t="n">
        <v>45986</v>
      </c>
      <c r="B1963" t="inlineStr">
        <is>
          <t>Sonya Mendoza</t>
        </is>
      </c>
      <c r="C1963" s="11" t="n">
        <v>-243</v>
      </c>
      <c r="D1963" t="n">
        <v>6092</v>
      </c>
      <c r="E1963" t="inlineStr">
        <is>
          <t>Contractor Reimbursement Expense:Contractor Benefits</t>
        </is>
      </c>
      <c r="F1963" t="inlineStr">
        <is>
          <t>Bill</t>
        </is>
      </c>
      <c r="G1963" t="inlineStr">
        <is>
          <t>1004</t>
        </is>
      </c>
      <c r="M1963" t="inlineStr">
        <is>
          <t>https://qbo.intuit.com/app/bill?txnId=511</t>
        </is>
      </c>
    </row>
    <row r="1964">
      <c r="A1964" s="49" t="n">
        <v>45986</v>
      </c>
      <c r="B1964" t="inlineStr">
        <is>
          <t>Paylocity</t>
        </is>
      </c>
      <c r="C1964" s="11" t="n">
        <v>0</v>
      </c>
      <c r="F1964" t="inlineStr">
        <is>
          <t>BillPayment</t>
        </is>
      </c>
      <c r="M1964" t="inlineStr">
        <is>
          <t>https://qbo.intuit.com/app/billpayment?txnId=1300000034</t>
        </is>
      </c>
    </row>
    <row r="1965">
      <c r="A1965" s="49" t="n">
        <v>45986</v>
      </c>
      <c r="B1965" t="inlineStr">
        <is>
          <t>Guardian</t>
        </is>
      </c>
      <c r="C1965" s="11" t="n">
        <v>2791.52</v>
      </c>
      <c r="D1965" t="n">
        <v>2000</v>
      </c>
      <c r="E1965" t="inlineStr">
        <is>
          <t>Accounts Payable (A/P)</t>
        </is>
      </c>
      <c r="F1965" t="inlineStr">
        <is>
          <t>BillPayment</t>
        </is>
      </c>
      <c r="G1965" t="inlineStr">
        <is>
          <t>4</t>
        </is>
      </c>
      <c r="M1965" t="inlineStr">
        <is>
          <t>https://qbo.intuit.com/app/billpayment?txnId=494</t>
        </is>
      </c>
    </row>
    <row r="1966">
      <c r="A1966" s="49" t="n">
        <v>45986</v>
      </c>
      <c r="B1966" t="inlineStr">
        <is>
          <t>Guardian</t>
        </is>
      </c>
      <c r="C1966" s="11" t="n">
        <v>-2791.52</v>
      </c>
      <c r="D1966" t="n">
        <v>1010</v>
      </c>
      <c r="E1966" t="inlineStr">
        <is>
          <t>LOOP TV Main Checking (5210) - 1</t>
        </is>
      </c>
      <c r="F1966" t="inlineStr">
        <is>
          <t>BillPayment</t>
        </is>
      </c>
      <c r="G1966" t="inlineStr">
        <is>
          <t>4</t>
        </is>
      </c>
      <c r="M1966" t="inlineStr">
        <is>
          <t>https://qbo.intuit.com/app/billpayment?txnId=494</t>
        </is>
      </c>
    </row>
    <row r="1967">
      <c r="A1967" s="49" t="n">
        <v>45986</v>
      </c>
      <c r="B1967" t="inlineStr">
        <is>
          <t>Erik Chillman</t>
        </is>
      </c>
      <c r="C1967" s="11" t="n">
        <v>-5932.46</v>
      </c>
      <c r="D1967" t="n">
        <v>2000</v>
      </c>
      <c r="E1967" t="inlineStr">
        <is>
          <t>Accounts Payable (A/P)</t>
        </is>
      </c>
      <c r="F1967" t="inlineStr">
        <is>
          <t>Bill</t>
        </is>
      </c>
      <c r="G1967" t="inlineStr">
        <is>
          <t>4</t>
        </is>
      </c>
      <c r="M1967" t="inlineStr">
        <is>
          <t>https://qbo.intuit.com/app/bill?txnId=509</t>
        </is>
      </c>
    </row>
    <row r="1968">
      <c r="A1968" s="49" t="n">
        <v>45986</v>
      </c>
      <c r="B1968" t="inlineStr">
        <is>
          <t>Erik Chillman</t>
        </is>
      </c>
      <c r="C1968" s="11" t="n">
        <v>6041.67</v>
      </c>
      <c r="E1968" t="inlineStr">
        <is>
          <t>Legal and Professional Services:Consulting Expenses</t>
        </is>
      </c>
      <c r="F1968" t="inlineStr">
        <is>
          <t>Bill</t>
        </is>
      </c>
      <c r="G1968" t="inlineStr">
        <is>
          <t>4</t>
        </is>
      </c>
      <c r="M1968" t="inlineStr">
        <is>
          <t>https://qbo.intuit.com/app/bill?txnId=509</t>
        </is>
      </c>
    </row>
    <row r="1969">
      <c r="A1969" s="49" t="n">
        <v>45986</v>
      </c>
      <c r="B1969" t="inlineStr">
        <is>
          <t>Erik Chillman</t>
        </is>
      </c>
      <c r="C1969" s="11" t="n">
        <v>-109.21</v>
      </c>
      <c r="D1969" t="n">
        <v>6092</v>
      </c>
      <c r="E1969" t="inlineStr">
        <is>
          <t>Contractor Reimbursement Expense:Contractor Benefits</t>
        </is>
      </c>
      <c r="F1969" t="inlineStr">
        <is>
          <t>Bill</t>
        </is>
      </c>
      <c r="G1969" t="inlineStr">
        <is>
          <t>4</t>
        </is>
      </c>
      <c r="M1969" t="inlineStr">
        <is>
          <t>https://qbo.intuit.com/app/bill?txnId=509</t>
        </is>
      </c>
    </row>
    <row r="1970">
      <c r="A1970" s="49" t="n">
        <v>45986</v>
      </c>
      <c r="B1970" t="inlineStr">
        <is>
          <t>Amazon Web Services</t>
        </is>
      </c>
      <c r="C1970" s="11" t="n">
        <v>13.23</v>
      </c>
      <c r="D1970" t="n">
        <v>2000</v>
      </c>
      <c r="E1970" t="inlineStr">
        <is>
          <t>Accounts Payable (A/P)</t>
        </is>
      </c>
      <c r="F1970" t="inlineStr">
        <is>
          <t>BillPayment</t>
        </is>
      </c>
      <c r="M1970" t="inlineStr">
        <is>
          <t>https://qbo.intuit.com/app/billpayment?txnId=580</t>
        </is>
      </c>
    </row>
    <row r="1971">
      <c r="A1971" s="49" t="n">
        <v>45986</v>
      </c>
      <c r="B1971" t="inlineStr">
        <is>
          <t>Amazon Web Services</t>
        </is>
      </c>
      <c r="C1971" s="11" t="n">
        <v>-13.23</v>
      </c>
      <c r="D1971" t="n">
        <v>1010</v>
      </c>
      <c r="E1971" t="inlineStr">
        <is>
          <t>LOOP TV Main Checking (5210) - 1</t>
        </is>
      </c>
      <c r="F1971" t="inlineStr">
        <is>
          <t>BillPayment</t>
        </is>
      </c>
      <c r="M1971" t="inlineStr">
        <is>
          <t>https://qbo.intuit.com/app/billpayment?txnId=580</t>
        </is>
      </c>
    </row>
    <row r="1972">
      <c r="A1972" s="49" t="n">
        <v>45986</v>
      </c>
      <c r="B1972" t="inlineStr">
        <is>
          <t>Blue Shield of California</t>
        </is>
      </c>
      <c r="C1972" s="11" t="n">
        <v>21896.14</v>
      </c>
      <c r="D1972" t="n">
        <v>2000</v>
      </c>
      <c r="E1972" t="inlineStr">
        <is>
          <t>Accounts Payable (A/P)</t>
        </is>
      </c>
      <c r="F1972" t="inlineStr">
        <is>
          <t>BillPayment</t>
        </is>
      </c>
      <c r="G1972" t="inlineStr">
        <is>
          <t>3</t>
        </is>
      </c>
      <c r="M1972" t="inlineStr">
        <is>
          <t>https://qbo.intuit.com/app/billpayment?txnId=493</t>
        </is>
      </c>
    </row>
    <row r="1973">
      <c r="A1973" s="49" t="n">
        <v>45986</v>
      </c>
      <c r="B1973" t="inlineStr">
        <is>
          <t>Blue Shield of California</t>
        </is>
      </c>
      <c r="C1973" s="11" t="n">
        <v>-21896.14</v>
      </c>
      <c r="D1973" t="n">
        <v>1010</v>
      </c>
      <c r="E1973" t="inlineStr">
        <is>
          <t>LOOP TV Main Checking (5210) - 1</t>
        </is>
      </c>
      <c r="F1973" t="inlineStr">
        <is>
          <t>BillPayment</t>
        </is>
      </c>
      <c r="G1973" t="inlineStr">
        <is>
          <t>3</t>
        </is>
      </c>
      <c r="M1973" t="inlineStr">
        <is>
          <t>https://qbo.intuit.com/app/billpayment?txnId=493</t>
        </is>
      </c>
    </row>
    <row r="1974">
      <c r="A1974" s="49" t="n">
        <v>45986</v>
      </c>
      <c r="B1974" t="inlineStr">
        <is>
          <t>FuturePlan</t>
        </is>
      </c>
      <c r="C1974" s="11" t="n">
        <v>1300</v>
      </c>
      <c r="D1974" t="n">
        <v>2000</v>
      </c>
      <c r="E1974" t="inlineStr">
        <is>
          <t>Accounts Payable (A/P)</t>
        </is>
      </c>
      <c r="F1974" t="inlineStr">
        <is>
          <t>BillPayment</t>
        </is>
      </c>
      <c r="M1974" t="inlineStr">
        <is>
          <t>https://qbo.intuit.com/app/billpayment?txnId=1300000036</t>
        </is>
      </c>
    </row>
    <row r="1975">
      <c r="A1975" s="49" t="n">
        <v>45986</v>
      </c>
      <c r="B1975" t="inlineStr">
        <is>
          <t>FuturePlan</t>
        </is>
      </c>
      <c r="C1975" s="11" t="n">
        <v>-1300</v>
      </c>
      <c r="D1975" t="n">
        <v>1010</v>
      </c>
      <c r="E1975" t="inlineStr">
        <is>
          <t>LOOP TV Main Checking (5210) - 1</t>
        </is>
      </c>
      <c r="F1975" t="inlineStr">
        <is>
          <t>BillPayment</t>
        </is>
      </c>
      <c r="M1975" t="inlineStr">
        <is>
          <t>https://qbo.intuit.com/app/billpayment?txnId=1300000036</t>
        </is>
      </c>
    </row>
    <row r="1976">
      <c r="A1976" s="49" t="n">
        <v>45986</v>
      </c>
      <c r="B1976" t="inlineStr">
        <is>
          <t>Raymond Lee</t>
        </is>
      </c>
      <c r="C1976" s="11" t="n">
        <v>-3015.14</v>
      </c>
      <c r="D1976" t="n">
        <v>2000</v>
      </c>
      <c r="E1976" t="inlineStr">
        <is>
          <t>Accounts Payable (A/P)</t>
        </is>
      </c>
      <c r="F1976" t="inlineStr">
        <is>
          <t>Bill</t>
        </is>
      </c>
      <c r="G1976" t="inlineStr">
        <is>
          <t>RCL0004</t>
        </is>
      </c>
      <c r="M1976" t="inlineStr">
        <is>
          <t>https://qbo.intuit.com/app/bill?txnId=502</t>
        </is>
      </c>
    </row>
    <row r="1977">
      <c r="A1977" s="49" t="n">
        <v>45986</v>
      </c>
      <c r="B1977" t="inlineStr">
        <is>
          <t>Raymond Lee</t>
        </is>
      </c>
      <c r="C1977" s="11" t="n">
        <v>3125</v>
      </c>
      <c r="E1977" t="inlineStr">
        <is>
          <t>Legal and Professional Services:Consulting Expenses</t>
        </is>
      </c>
      <c r="F1977" t="inlineStr">
        <is>
          <t>Bill</t>
        </is>
      </c>
      <c r="G1977" t="inlineStr">
        <is>
          <t>RCL0004</t>
        </is>
      </c>
      <c r="M1977" t="inlineStr">
        <is>
          <t>https://qbo.intuit.com/app/bill?txnId=502</t>
        </is>
      </c>
    </row>
    <row r="1978">
      <c r="A1978" s="49" t="n">
        <v>45986</v>
      </c>
      <c r="B1978" t="inlineStr">
        <is>
          <t>Raymond Lee</t>
        </is>
      </c>
      <c r="C1978" s="11" t="n">
        <v>-109.86</v>
      </c>
      <c r="D1978" t="n">
        <v>6092</v>
      </c>
      <c r="E1978" t="inlineStr">
        <is>
          <t>Contractor Reimbursement Expense:Contractor Benefits</t>
        </is>
      </c>
      <c r="F1978" t="inlineStr">
        <is>
          <t>Bill</t>
        </is>
      </c>
      <c r="G1978" t="inlineStr">
        <is>
          <t>RCL0004</t>
        </is>
      </c>
      <c r="M1978" t="inlineStr">
        <is>
          <t>https://qbo.intuit.com/app/bill?txnId=502</t>
        </is>
      </c>
    </row>
    <row r="1979">
      <c r="A1979" s="49" t="n">
        <v>45986</v>
      </c>
      <c r="B1979" t="inlineStr">
        <is>
          <t>ShipStation</t>
        </is>
      </c>
      <c r="C1979" s="11" t="n">
        <v>14.99</v>
      </c>
      <c r="E1979" t="inlineStr">
        <is>
          <t>Adminstrative Expenses:Shipping &amp; Mailing Fees</t>
        </is>
      </c>
      <c r="F1979" t="inlineStr">
        <is>
          <t>Purchase</t>
        </is>
      </c>
      <c r="M1979" t="inlineStr">
        <is>
          <t>https://qbo.intuit.com/app/expense?txnId=540</t>
        </is>
      </c>
    </row>
    <row r="1980">
      <c r="A1980" s="49" t="n">
        <v>45986</v>
      </c>
      <c r="B1980" t="inlineStr">
        <is>
          <t>ShipStation</t>
        </is>
      </c>
      <c r="C1980" s="11" t="n">
        <v>-14.99</v>
      </c>
      <c r="D1980" t="n">
        <v>1010</v>
      </c>
      <c r="E1980" t="inlineStr">
        <is>
          <t>LOOP TV Main Checking (5210) - 1</t>
        </is>
      </c>
      <c r="F1980" t="inlineStr">
        <is>
          <t>Purchase</t>
        </is>
      </c>
      <c r="M1980" t="inlineStr">
        <is>
          <t>https://qbo.intuit.com/app/expense?txnId=540</t>
        </is>
      </c>
    </row>
    <row r="1981">
      <c r="A1981" s="49" t="n">
        <v>45986</v>
      </c>
      <c r="B1981" t="inlineStr">
        <is>
          <t>Adriatic Strategy Group LLC</t>
        </is>
      </c>
      <c r="C1981" s="11" t="n">
        <v>-18025</v>
      </c>
      <c r="D1981" t="n">
        <v>2000</v>
      </c>
      <c r="E1981" t="inlineStr">
        <is>
          <t>Accounts Payable (A/P)</t>
        </is>
      </c>
      <c r="F1981" t="inlineStr">
        <is>
          <t>Bill</t>
        </is>
      </c>
      <c r="M1981" t="inlineStr">
        <is>
          <t>https://qbo.intuit.com/app/bill?txnId=510</t>
        </is>
      </c>
    </row>
    <row r="1982">
      <c r="A1982" s="49" t="n">
        <v>45986</v>
      </c>
      <c r="B1982" t="inlineStr">
        <is>
          <t>Adriatic Strategy Group LLC</t>
        </is>
      </c>
      <c r="C1982" s="11" t="n">
        <v>18025</v>
      </c>
      <c r="E1982" t="inlineStr">
        <is>
          <t>Legal and Professional Services:Consulting Expenses</t>
        </is>
      </c>
      <c r="F1982" t="inlineStr">
        <is>
          <t>Bill</t>
        </is>
      </c>
      <c r="M1982" t="inlineStr">
        <is>
          <t>https://qbo.intuit.com/app/bill?txnId=510</t>
        </is>
      </c>
    </row>
    <row r="1983">
      <c r="A1983" s="49" t="n">
        <v>45986</v>
      </c>
      <c r="B1983" t="inlineStr">
        <is>
          <t>Amazon Web Services</t>
        </is>
      </c>
      <c r="C1983" s="11" t="n">
        <v>13.23</v>
      </c>
      <c r="D1983" t="n">
        <v>2000</v>
      </c>
      <c r="E1983" t="inlineStr">
        <is>
          <t>Accounts Payable (A/P)</t>
        </is>
      </c>
      <c r="F1983" t="inlineStr">
        <is>
          <t>BillPayment</t>
        </is>
      </c>
      <c r="M1983" t="inlineStr">
        <is>
          <t>https://qbo.intuit.com/app/billpayment?txnId=579</t>
        </is>
      </c>
    </row>
    <row r="1984">
      <c r="A1984" s="49" t="n">
        <v>45986</v>
      </c>
      <c r="B1984" t="inlineStr">
        <is>
          <t>Amazon Web Services</t>
        </is>
      </c>
      <c r="C1984" s="11" t="n">
        <v>-13.23</v>
      </c>
      <c r="D1984" t="n">
        <v>1010</v>
      </c>
      <c r="E1984" t="inlineStr">
        <is>
          <t>LOOP TV Main Checking (5210) - 1</t>
        </is>
      </c>
      <c r="F1984" t="inlineStr">
        <is>
          <t>BillPayment</t>
        </is>
      </c>
      <c r="M1984" t="inlineStr">
        <is>
          <t>https://qbo.intuit.com/app/billpayment?txnId=579</t>
        </is>
      </c>
    </row>
    <row r="1985">
      <c r="A1985" s="49" t="n">
        <v>45986</v>
      </c>
      <c r="B1985" t="inlineStr">
        <is>
          <t>Paylocity</t>
        </is>
      </c>
      <c r="C1985" s="11" t="n">
        <v>0</v>
      </c>
      <c r="F1985" t="inlineStr">
        <is>
          <t>BillPayment</t>
        </is>
      </c>
      <c r="M1985" t="inlineStr">
        <is>
          <t>https://qbo.intuit.com/app/billpayment?txnId=1300000035</t>
        </is>
      </c>
    </row>
    <row r="1986">
      <c r="A1986" s="49" t="n">
        <v>45986</v>
      </c>
      <c r="B1986" t="inlineStr">
        <is>
          <t>Dan Lunan</t>
        </is>
      </c>
      <c r="C1986" s="11" t="n">
        <v>-2365.53</v>
      </c>
      <c r="D1986" t="n">
        <v>2000</v>
      </c>
      <c r="E1986" t="inlineStr">
        <is>
          <t>Accounts Payable (A/P)</t>
        </is>
      </c>
      <c r="F1986" t="inlineStr">
        <is>
          <t>Bill</t>
        </is>
      </c>
      <c r="G1986" t="inlineStr">
        <is>
          <t>Dlunan004</t>
        </is>
      </c>
      <c r="M1986" t="inlineStr">
        <is>
          <t>https://qbo.intuit.com/app/bill?txnId=500</t>
        </is>
      </c>
    </row>
    <row r="1987">
      <c r="A1987" s="49" t="n">
        <v>45986</v>
      </c>
      <c r="B1987" t="inlineStr">
        <is>
          <t>Dan Lunan</t>
        </is>
      </c>
      <c r="C1987" s="11" t="n">
        <v>2437.5</v>
      </c>
      <c r="E1987" t="inlineStr">
        <is>
          <t>Legal and Professional Services:Consulting Expenses</t>
        </is>
      </c>
      <c r="F1987" t="inlineStr">
        <is>
          <t>Bill</t>
        </is>
      </c>
      <c r="G1987" t="inlineStr">
        <is>
          <t>Dlunan004</t>
        </is>
      </c>
      <c r="M1987" t="inlineStr">
        <is>
          <t>https://qbo.intuit.com/app/bill?txnId=500</t>
        </is>
      </c>
    </row>
    <row r="1988">
      <c r="A1988" s="49" t="n">
        <v>45986</v>
      </c>
      <c r="B1988" t="inlineStr">
        <is>
          <t>Dan Lunan</t>
        </is>
      </c>
      <c r="C1988" s="11" t="n">
        <v>-71.97</v>
      </c>
      <c r="D1988" t="n">
        <v>6092</v>
      </c>
      <c r="E1988" t="inlineStr">
        <is>
          <t>Contractor Reimbursement Expense:Contractor Benefits</t>
        </is>
      </c>
      <c r="F1988" t="inlineStr">
        <is>
          <t>Bill</t>
        </is>
      </c>
      <c r="G1988" t="inlineStr">
        <is>
          <t>Dlunan004</t>
        </is>
      </c>
      <c r="M1988" t="inlineStr">
        <is>
          <t>https://qbo.intuit.com/app/bill?txnId=500</t>
        </is>
      </c>
    </row>
    <row r="1989">
      <c r="A1989" s="49" t="n">
        <v>45985</v>
      </c>
      <c r="B1989" t="inlineStr">
        <is>
          <t>Little Rheins Prost Haus</t>
        </is>
      </c>
      <c r="C1989" s="11" t="n">
        <v>-162.38</v>
      </c>
      <c r="D1989" t="n">
        <v>1100</v>
      </c>
      <c r="E1989" t="inlineStr">
        <is>
          <t>Accounts Receivable (A/R)</t>
        </is>
      </c>
      <c r="F1989" t="inlineStr">
        <is>
          <t>Payment</t>
        </is>
      </c>
      <c r="M1989" t="inlineStr">
        <is>
          <t>https://qbo.intuit.com/app/recvpayment?txnId=478</t>
        </is>
      </c>
    </row>
    <row r="1990">
      <c r="A1990" s="49" t="n">
        <v>45985</v>
      </c>
      <c r="B1990" t="inlineStr">
        <is>
          <t>Little Rheins Prost Haus</t>
        </is>
      </c>
      <c r="C1990" s="11" t="n">
        <v>162.38</v>
      </c>
      <c r="D1990" t="n">
        <v>1100</v>
      </c>
      <c r="E1990" t="inlineStr">
        <is>
          <t>Accounts Receivable (A/R)</t>
        </is>
      </c>
      <c r="F1990" t="inlineStr">
        <is>
          <t>Payment</t>
        </is>
      </c>
      <c r="M1990" t="inlineStr">
        <is>
          <t>https://qbo.intuit.com/app/recvpayment?txnId=478</t>
        </is>
      </c>
    </row>
    <row r="1991">
      <c r="A1991" s="49" t="n">
        <v>45985</v>
      </c>
      <c r="B1991" t="inlineStr">
        <is>
          <t>Little Rheins Prost Haus</t>
        </is>
      </c>
      <c r="C1991" s="11" t="n">
        <v>0</v>
      </c>
      <c r="F1991" t="inlineStr">
        <is>
          <t>Payment</t>
        </is>
      </c>
      <c r="M1991" t="inlineStr">
        <is>
          <t>https://qbo.intuit.com/app/recvpayment?txnId=478</t>
        </is>
      </c>
    </row>
    <row r="1992">
      <c r="A1992" s="49" t="n">
        <v>45985</v>
      </c>
      <c r="B1992" t="inlineStr">
        <is>
          <t>Amazon Web Services</t>
        </is>
      </c>
      <c r="C1992" s="11" t="n">
        <v>-13.23</v>
      </c>
      <c r="D1992" t="n">
        <v>2000</v>
      </c>
      <c r="E1992" t="inlineStr">
        <is>
          <t>Accounts Payable (A/P)</t>
        </is>
      </c>
      <c r="F1992" t="inlineStr">
        <is>
          <t>Bill</t>
        </is>
      </c>
      <c r="G1992" t="inlineStr">
        <is>
          <t>114-1203410-7870626</t>
        </is>
      </c>
      <c r="M1992" t="inlineStr">
        <is>
          <t>https://qbo.intuit.com/app/bill?txnId=558</t>
        </is>
      </c>
    </row>
    <row r="1993">
      <c r="A1993" s="49" t="n">
        <v>45985</v>
      </c>
      <c r="B1993" t="inlineStr">
        <is>
          <t>Amazon Web Services</t>
        </is>
      </c>
      <c r="C1993" s="11" t="n">
        <v>13.23</v>
      </c>
      <c r="D1993" t="n">
        <v>5130</v>
      </c>
      <c r="E1993" t="inlineStr">
        <is>
          <t>Cost of Goods Sold:Web Hosting Services</t>
        </is>
      </c>
      <c r="F1993" t="inlineStr">
        <is>
          <t>Bill</t>
        </is>
      </c>
      <c r="G1993" t="inlineStr">
        <is>
          <t>114-1203410-7870626</t>
        </is>
      </c>
      <c r="M1993" t="inlineStr">
        <is>
          <t>https://qbo.intuit.com/app/bill?txnId=558</t>
        </is>
      </c>
    </row>
    <row r="1994">
      <c r="A1994" s="49" t="n">
        <v>45985</v>
      </c>
      <c r="B1994" t="inlineStr">
        <is>
          <t>Adriatic Strategy Group LLC</t>
        </is>
      </c>
      <c r="C1994" s="11" t="n">
        <v>3287.3</v>
      </c>
      <c r="D1994" t="n">
        <v>2000</v>
      </c>
      <c r="E1994" t="inlineStr">
        <is>
          <t>Accounts Payable (A/P)</t>
        </is>
      </c>
      <c r="F1994" t="inlineStr">
        <is>
          <t>BillPayment</t>
        </is>
      </c>
      <c r="M1994" t="inlineStr">
        <is>
          <t>https://qbo.intuit.com/app/billpayment?txnId=1300000032</t>
        </is>
      </c>
    </row>
    <row r="1995">
      <c r="A1995" s="49" t="n">
        <v>45985</v>
      </c>
      <c r="B1995" t="inlineStr">
        <is>
          <t>Adriatic Strategy Group LLC</t>
        </is>
      </c>
      <c r="C1995" s="11" t="n">
        <v>-3287.3</v>
      </c>
      <c r="D1995" t="n">
        <v>1010</v>
      </c>
      <c r="E1995" t="inlineStr">
        <is>
          <t>LOOP TV Main Checking (5210) - 1</t>
        </is>
      </c>
      <c r="F1995" t="inlineStr">
        <is>
          <t>BillPayment</t>
        </is>
      </c>
      <c r="M1995" t="inlineStr">
        <is>
          <t>https://qbo.intuit.com/app/billpayment?txnId=1300000032</t>
        </is>
      </c>
    </row>
    <row r="1996">
      <c r="A1996" s="49" t="n">
        <v>45985</v>
      </c>
      <c r="B1996" t="inlineStr">
        <is>
          <t>Peppermill Casino - Las Vegas</t>
        </is>
      </c>
      <c r="C1996" s="11" t="n">
        <v>-150</v>
      </c>
      <c r="D1996" t="n">
        <v>1100</v>
      </c>
      <c r="E1996" t="inlineStr">
        <is>
          <t>Accounts Receivable (A/R)</t>
        </is>
      </c>
      <c r="F1996" t="inlineStr">
        <is>
          <t>Payment</t>
        </is>
      </c>
      <c r="M1996" t="inlineStr">
        <is>
          <t>https://qbo.intuit.com/app/recvpayment?txnId=486</t>
        </is>
      </c>
    </row>
    <row r="1997">
      <c r="A1997" s="49" t="n">
        <v>45985</v>
      </c>
      <c r="B1997" t="inlineStr">
        <is>
          <t>Peppermill Casino - Las Vegas</t>
        </is>
      </c>
      <c r="C1997" s="11" t="n">
        <v>150</v>
      </c>
      <c r="D1997" t="n">
        <v>1100</v>
      </c>
      <c r="E1997" t="inlineStr">
        <is>
          <t>Accounts Receivable (A/R)</t>
        </is>
      </c>
      <c r="F1997" t="inlineStr">
        <is>
          <t>Payment</t>
        </is>
      </c>
      <c r="M1997" t="inlineStr">
        <is>
          <t>https://qbo.intuit.com/app/recvpayment?txnId=486</t>
        </is>
      </c>
    </row>
    <row r="1998">
      <c r="A1998" s="49" t="n">
        <v>45985</v>
      </c>
      <c r="B1998" t="inlineStr">
        <is>
          <t>Peppermill Casino - Las Vegas</t>
        </is>
      </c>
      <c r="C1998" s="11" t="n">
        <v>0</v>
      </c>
      <c r="F1998" t="inlineStr">
        <is>
          <t>Payment</t>
        </is>
      </c>
      <c r="M1998" t="inlineStr">
        <is>
          <t>https://qbo.intuit.com/app/recvpayment?txnId=486</t>
        </is>
      </c>
    </row>
    <row r="1999">
      <c r="A1999" s="49" t="n">
        <v>45985</v>
      </c>
      <c r="B1999" t="inlineStr">
        <is>
          <t>Alexa Grillo</t>
        </is>
      </c>
      <c r="C1999" s="11" t="n">
        <v>-5356.63</v>
      </c>
      <c r="D1999" t="n">
        <v>2000</v>
      </c>
      <c r="E1999" t="inlineStr">
        <is>
          <t>Accounts Payable (A/P)</t>
        </is>
      </c>
      <c r="F1999" t="inlineStr">
        <is>
          <t>Bill</t>
        </is>
      </c>
      <c r="G1999" t="inlineStr">
        <is>
          <t>11.24.2025</t>
        </is>
      </c>
      <c r="M1999" t="inlineStr">
        <is>
          <t>https://qbo.intuit.com/app/bill?txnId=473</t>
        </is>
      </c>
    </row>
    <row r="2000">
      <c r="A2000" s="49" t="n">
        <v>45985</v>
      </c>
      <c r="B2000" t="inlineStr">
        <is>
          <t>Alexa Grillo</t>
        </is>
      </c>
      <c r="C2000" s="11" t="n">
        <v>5417</v>
      </c>
      <c r="E2000" t="inlineStr">
        <is>
          <t>Legal and Professional Services:Consulting Expenses</t>
        </is>
      </c>
      <c r="F2000" t="inlineStr">
        <is>
          <t>Bill</t>
        </is>
      </c>
      <c r="G2000" t="inlineStr">
        <is>
          <t>11.24.2025</t>
        </is>
      </c>
      <c r="M2000" t="inlineStr">
        <is>
          <t>https://qbo.intuit.com/app/bill?txnId=473</t>
        </is>
      </c>
    </row>
    <row r="2001">
      <c r="A2001" s="49" t="n">
        <v>45985</v>
      </c>
      <c r="B2001" t="inlineStr">
        <is>
          <t>Alexa Grillo</t>
        </is>
      </c>
      <c r="C2001" s="11" t="n">
        <v>-60.37</v>
      </c>
      <c r="D2001" t="n">
        <v>6092</v>
      </c>
      <c r="E2001" t="inlineStr">
        <is>
          <t>Contractor Reimbursement Expense:Contractor Benefits</t>
        </is>
      </c>
      <c r="F2001" t="inlineStr">
        <is>
          <t>Bill</t>
        </is>
      </c>
      <c r="G2001" t="inlineStr">
        <is>
          <t>11.24.2025</t>
        </is>
      </c>
      <c r="M2001" t="inlineStr">
        <is>
          <t>https://qbo.intuit.com/app/bill?txnId=473</t>
        </is>
      </c>
    </row>
    <row r="2002">
      <c r="A2002" s="49" t="n">
        <v>45985</v>
      </c>
      <c r="B2002" t="inlineStr">
        <is>
          <t>Jason Whiteside</t>
        </is>
      </c>
      <c r="C2002" s="11" t="n">
        <v>-2800</v>
      </c>
      <c r="D2002" t="n">
        <v>2000</v>
      </c>
      <c r="E2002" t="inlineStr">
        <is>
          <t>Accounts Payable (A/P)</t>
        </is>
      </c>
      <c r="F2002" t="inlineStr">
        <is>
          <t>Bill</t>
        </is>
      </c>
      <c r="G2002" t="inlineStr">
        <is>
          <t>JW</t>
        </is>
      </c>
      <c r="M2002" t="inlineStr">
        <is>
          <t>https://qbo.intuit.com/app/bill?txnId=472</t>
        </is>
      </c>
    </row>
    <row r="2003">
      <c r="A2003" s="49" t="n">
        <v>45985</v>
      </c>
      <c r="B2003" t="inlineStr">
        <is>
          <t>Jason Whiteside</t>
        </is>
      </c>
      <c r="C2003" s="11" t="n">
        <v>2800</v>
      </c>
      <c r="E2003" t="inlineStr">
        <is>
          <t>Legal and Professional Services:Consulting Expenses</t>
        </is>
      </c>
      <c r="F2003" t="inlineStr">
        <is>
          <t>Bill</t>
        </is>
      </c>
      <c r="G2003" t="inlineStr">
        <is>
          <t>JW</t>
        </is>
      </c>
      <c r="M2003" t="inlineStr">
        <is>
          <t>https://qbo.intuit.com/app/bill?txnId=472</t>
        </is>
      </c>
    </row>
    <row r="2004">
      <c r="A2004" s="49" t="n">
        <v>45985</v>
      </c>
      <c r="B2004" t="inlineStr">
        <is>
          <t>Peppermill Casino - Las Vegas</t>
        </is>
      </c>
      <c r="C2004" s="11" t="n">
        <v>-150</v>
      </c>
      <c r="D2004" t="n">
        <v>1100</v>
      </c>
      <c r="E2004" t="inlineStr">
        <is>
          <t>Accounts Receivable (A/R)</t>
        </is>
      </c>
      <c r="F2004" t="inlineStr">
        <is>
          <t>Payment</t>
        </is>
      </c>
      <c r="M2004" t="inlineStr">
        <is>
          <t>https://qbo.intuit.com/app/recvpayment?txnId=484</t>
        </is>
      </c>
    </row>
    <row r="2005">
      <c r="A2005" s="49" t="n">
        <v>45985</v>
      </c>
      <c r="B2005" t="inlineStr">
        <is>
          <t>Peppermill Casino - Las Vegas</t>
        </is>
      </c>
      <c r="C2005" s="11" t="n">
        <v>150</v>
      </c>
      <c r="D2005" t="n">
        <v>1100</v>
      </c>
      <c r="E2005" t="inlineStr">
        <is>
          <t>Accounts Receivable (A/R)</t>
        </is>
      </c>
      <c r="F2005" t="inlineStr">
        <is>
          <t>Payment</t>
        </is>
      </c>
      <c r="M2005" t="inlineStr">
        <is>
          <t>https://qbo.intuit.com/app/recvpayment?txnId=484</t>
        </is>
      </c>
    </row>
    <row r="2006">
      <c r="A2006" s="49" t="n">
        <v>45985</v>
      </c>
      <c r="B2006" t="inlineStr">
        <is>
          <t>Peppermill Casino - Las Vegas</t>
        </is>
      </c>
      <c r="C2006" s="11" t="n">
        <v>0</v>
      </c>
      <c r="F2006" t="inlineStr">
        <is>
          <t>Payment</t>
        </is>
      </c>
      <c r="M2006" t="inlineStr">
        <is>
          <t>https://qbo.intuit.com/app/recvpayment?txnId=484</t>
        </is>
      </c>
    </row>
    <row r="2007">
      <c r="A2007" s="49" t="n">
        <v>45985</v>
      </c>
      <c r="B2007" t="inlineStr">
        <is>
          <t>Little Rheins Prost Haus</t>
        </is>
      </c>
      <c r="C2007" s="11" t="n">
        <v>162.38</v>
      </c>
      <c r="D2007" t="n">
        <v>1100</v>
      </c>
      <c r="E2007" t="inlineStr">
        <is>
          <t>Accounts Receivable (A/R)</t>
        </is>
      </c>
      <c r="F2007" t="inlineStr">
        <is>
          <t>Payment</t>
        </is>
      </c>
      <c r="M2007" t="inlineStr">
        <is>
          <t>https://qbo.intuit.com/app/recvpayment?txnId=480</t>
        </is>
      </c>
    </row>
    <row r="2008">
      <c r="A2008" s="49" t="n">
        <v>45985</v>
      </c>
      <c r="B2008" t="inlineStr">
        <is>
          <t>Little Rheins Prost Haus</t>
        </is>
      </c>
      <c r="C2008" s="11" t="n">
        <v>-162.38</v>
      </c>
      <c r="D2008" t="n">
        <v>1100</v>
      </c>
      <c r="E2008" t="inlineStr">
        <is>
          <t>Accounts Receivable (A/R)</t>
        </is>
      </c>
      <c r="F2008" t="inlineStr">
        <is>
          <t>Payment</t>
        </is>
      </c>
      <c r="M2008" t="inlineStr">
        <is>
          <t>https://qbo.intuit.com/app/recvpayment?txnId=480</t>
        </is>
      </c>
    </row>
    <row r="2009">
      <c r="A2009" s="49" t="n">
        <v>45985</v>
      </c>
      <c r="B2009" t="inlineStr">
        <is>
          <t>Little Rheins Prost Haus</t>
        </is>
      </c>
      <c r="C2009" s="11" t="n">
        <v>0</v>
      </c>
      <c r="F2009" t="inlineStr">
        <is>
          <t>Payment</t>
        </is>
      </c>
      <c r="M2009" t="inlineStr">
        <is>
          <t>https://qbo.intuit.com/app/recvpayment?txnId=480</t>
        </is>
      </c>
    </row>
    <row r="2010">
      <c r="A2010" s="49" t="n">
        <v>45985</v>
      </c>
      <c r="B2010" t="inlineStr">
        <is>
          <t>Beatty, Duncan</t>
        </is>
      </c>
      <c r="C2010" s="11" t="n">
        <v>-3481.89</v>
      </c>
      <c r="D2010" t="n">
        <v>2000</v>
      </c>
      <c r="E2010" t="inlineStr">
        <is>
          <t>Accounts Payable (A/P)</t>
        </is>
      </c>
      <c r="F2010" t="inlineStr">
        <is>
          <t>Bill</t>
        </is>
      </c>
      <c r="M2010" t="inlineStr">
        <is>
          <t>https://qbo.intuit.com/app/bill?txnId=490</t>
        </is>
      </c>
    </row>
    <row r="2011">
      <c r="A2011" s="49" t="n">
        <v>45985</v>
      </c>
      <c r="B2011" t="inlineStr">
        <is>
          <t>Beatty, Duncan</t>
        </is>
      </c>
      <c r="C2011" s="11" t="n">
        <v>3481.89</v>
      </c>
      <c r="E2011" t="inlineStr">
        <is>
          <t>Contractor Reimbursement Expense:Contractor Travel Reimbursement</t>
        </is>
      </c>
      <c r="F2011" t="inlineStr">
        <is>
          <t>Bill</t>
        </is>
      </c>
      <c r="M2011" t="inlineStr">
        <is>
          <t>https://qbo.intuit.com/app/bill?txnId=490</t>
        </is>
      </c>
    </row>
    <row r="2012">
      <c r="A2012" s="49" t="n">
        <v>45985</v>
      </c>
      <c r="B2012" t="inlineStr">
        <is>
          <t>Amazon Web Services</t>
        </is>
      </c>
      <c r="C2012" s="11" t="n">
        <v>17171.32</v>
      </c>
      <c r="D2012" t="n">
        <v>2000</v>
      </c>
      <c r="E2012" t="inlineStr">
        <is>
          <t>Accounts Payable (A/P)</t>
        </is>
      </c>
      <c r="F2012" t="inlineStr">
        <is>
          <t>BillPayment</t>
        </is>
      </c>
      <c r="M2012" t="inlineStr">
        <is>
          <t>https://qbo.intuit.com/app/billpayment?txnId=1300000033</t>
        </is>
      </c>
    </row>
    <row r="2013">
      <c r="A2013" s="49" t="n">
        <v>45985</v>
      </c>
      <c r="B2013" t="inlineStr">
        <is>
          <t>Amazon Web Services</t>
        </is>
      </c>
      <c r="C2013" s="11" t="n">
        <v>-17171.32</v>
      </c>
      <c r="D2013" t="n">
        <v>1010</v>
      </c>
      <c r="E2013" t="inlineStr">
        <is>
          <t>LOOP TV Main Checking (5210) - 1</t>
        </is>
      </c>
      <c r="F2013" t="inlineStr">
        <is>
          <t>BillPayment</t>
        </is>
      </c>
      <c r="M2013" t="inlineStr">
        <is>
          <t>https://qbo.intuit.com/app/billpayment?txnId=1300000033</t>
        </is>
      </c>
    </row>
    <row r="2014">
      <c r="A2014" s="49" t="n">
        <v>45985</v>
      </c>
      <c r="B2014" t="inlineStr">
        <is>
          <t>Microsoft</t>
        </is>
      </c>
      <c r="C2014" s="11" t="n">
        <v>77.94</v>
      </c>
      <c r="D2014" t="n">
        <v>6320</v>
      </c>
      <c r="E2014" t="inlineStr">
        <is>
          <t>Web &amp; Digital Expenses:Software &amp; Apps</t>
        </is>
      </c>
      <c r="F2014" t="inlineStr">
        <is>
          <t>Purchase</t>
        </is>
      </c>
      <c r="M2014" t="inlineStr">
        <is>
          <t>https://qbo.intuit.com/app/expense?txnId=541</t>
        </is>
      </c>
    </row>
    <row r="2015">
      <c r="A2015" s="49" t="n">
        <v>45985</v>
      </c>
      <c r="B2015" t="inlineStr">
        <is>
          <t>Microsoft</t>
        </is>
      </c>
      <c r="C2015" s="11" t="n">
        <v>-77.94</v>
      </c>
      <c r="D2015" t="n">
        <v>1010</v>
      </c>
      <c r="E2015" t="inlineStr">
        <is>
          <t>LOOP TV Main Checking (5210) - 1</t>
        </is>
      </c>
      <c r="F2015" t="inlineStr">
        <is>
          <t>Purchase</t>
        </is>
      </c>
      <c r="M2015" t="inlineStr">
        <is>
          <t>https://qbo.intuit.com/app/expense?txnId=541</t>
        </is>
      </c>
    </row>
    <row r="2016">
      <c r="A2016" s="49" t="n">
        <v>45985</v>
      </c>
      <c r="B2016" t="inlineStr">
        <is>
          <t>Amazon Web Services</t>
        </is>
      </c>
      <c r="C2016" s="11" t="n">
        <v>-13.23</v>
      </c>
      <c r="D2016" t="n">
        <v>2000</v>
      </c>
      <c r="E2016" t="inlineStr">
        <is>
          <t>Accounts Payable (A/P)</t>
        </is>
      </c>
      <c r="F2016" t="inlineStr">
        <is>
          <t>Bill</t>
        </is>
      </c>
      <c r="G2016" t="inlineStr">
        <is>
          <t>114-3843140-1352213</t>
        </is>
      </c>
      <c r="M2016" t="inlineStr">
        <is>
          <t>https://qbo.intuit.com/app/bill?txnId=557</t>
        </is>
      </c>
    </row>
    <row r="2017">
      <c r="A2017" s="49" t="n">
        <v>45985</v>
      </c>
      <c r="B2017" t="inlineStr">
        <is>
          <t>Amazon Web Services</t>
        </is>
      </c>
      <c r="C2017" s="11" t="n">
        <v>13.23</v>
      </c>
      <c r="D2017" t="n">
        <v>5130</v>
      </c>
      <c r="E2017" t="inlineStr">
        <is>
          <t>Cost of Goods Sold:Web Hosting Services</t>
        </is>
      </c>
      <c r="F2017" t="inlineStr">
        <is>
          <t>Bill</t>
        </is>
      </c>
      <c r="G2017" t="inlineStr">
        <is>
          <t>114-3843140-1352213</t>
        </is>
      </c>
      <c r="M2017" t="inlineStr">
        <is>
          <t>https://qbo.intuit.com/app/bill?txnId=557</t>
        </is>
      </c>
    </row>
    <row r="2018">
      <c r="A2018" s="49" t="n">
        <v>45985</v>
      </c>
      <c r="B2018" t="inlineStr">
        <is>
          <t>Peppermill Casino - Las Vegas</t>
        </is>
      </c>
      <c r="C2018" s="11" t="n">
        <v>-150</v>
      </c>
      <c r="D2018" t="n">
        <v>1100</v>
      </c>
      <c r="E2018" t="inlineStr">
        <is>
          <t>Accounts Receivable (A/R)</t>
        </is>
      </c>
      <c r="F2018" t="inlineStr">
        <is>
          <t>Payment</t>
        </is>
      </c>
      <c r="M2018" t="inlineStr">
        <is>
          <t>https://qbo.intuit.com/app/recvpayment?txnId=482</t>
        </is>
      </c>
    </row>
    <row r="2019">
      <c r="A2019" s="49" t="n">
        <v>45985</v>
      </c>
      <c r="B2019" t="inlineStr">
        <is>
          <t>Peppermill Casino - Las Vegas</t>
        </is>
      </c>
      <c r="C2019" s="11" t="n">
        <v>150</v>
      </c>
      <c r="D2019" t="n">
        <v>1100</v>
      </c>
      <c r="E2019" t="inlineStr">
        <is>
          <t>Accounts Receivable (A/R)</t>
        </is>
      </c>
      <c r="F2019" t="inlineStr">
        <is>
          <t>Payment</t>
        </is>
      </c>
      <c r="M2019" t="inlineStr">
        <is>
          <t>https://qbo.intuit.com/app/recvpayment?txnId=482</t>
        </is>
      </c>
    </row>
    <row r="2020">
      <c r="A2020" s="49" t="n">
        <v>45985</v>
      </c>
      <c r="B2020" t="inlineStr">
        <is>
          <t>Peppermill Casino - Las Vegas</t>
        </is>
      </c>
      <c r="C2020" s="11" t="n">
        <v>0</v>
      </c>
      <c r="F2020" t="inlineStr">
        <is>
          <t>Payment</t>
        </is>
      </c>
      <c r="M2020" t="inlineStr">
        <is>
          <t>https://qbo.intuit.com/app/recvpayment?txnId=482</t>
        </is>
      </c>
    </row>
    <row r="2021">
      <c r="A2021" s="49" t="n">
        <v>45983</v>
      </c>
      <c r="B2021" t="inlineStr">
        <is>
          <t>J2 Bookkeeping LLC</t>
        </is>
      </c>
      <c r="C2021" s="11" t="n">
        <v>-3200</v>
      </c>
      <c r="D2021" t="n">
        <v>2000</v>
      </c>
      <c r="E2021" t="inlineStr">
        <is>
          <t>Accounts Payable (A/P)</t>
        </is>
      </c>
      <c r="F2021" t="inlineStr">
        <is>
          <t>Bill</t>
        </is>
      </c>
      <c r="G2021" t="inlineStr">
        <is>
          <t>Loo-003</t>
        </is>
      </c>
      <c r="M2021" t="inlineStr">
        <is>
          <t>https://qbo.intuit.com/app/bill?txnId=474</t>
        </is>
      </c>
    </row>
    <row r="2022">
      <c r="A2022" s="49" t="n">
        <v>45983</v>
      </c>
      <c r="B2022" t="inlineStr">
        <is>
          <t>J2 Bookkeeping LLC</t>
        </is>
      </c>
      <c r="C2022" s="11" t="n">
        <v>3200</v>
      </c>
      <c r="E2022" t="inlineStr">
        <is>
          <t>Legal and Professional Services:Bookkeeping</t>
        </is>
      </c>
      <c r="F2022" t="inlineStr">
        <is>
          <t>Bill</t>
        </is>
      </c>
      <c r="G2022" t="inlineStr">
        <is>
          <t>Loo-003</t>
        </is>
      </c>
      <c r="M2022" t="inlineStr">
        <is>
          <t>https://qbo.intuit.com/app/bill?txnId=474</t>
        </is>
      </c>
    </row>
    <row r="2023">
      <c r="A2023" s="49" t="n">
        <v>45981</v>
      </c>
      <c r="B2023" t="inlineStr">
        <is>
          <t>TMH Technology Marketing Ltd</t>
        </is>
      </c>
      <c r="C2023" s="11" t="n">
        <v>6831.75</v>
      </c>
      <c r="D2023" t="n">
        <v>1100</v>
      </c>
      <c r="E2023" t="inlineStr">
        <is>
          <t>Accounts Receivable (A/R)</t>
        </is>
      </c>
      <c r="F2023" t="inlineStr">
        <is>
          <t>Payment</t>
        </is>
      </c>
      <c r="M2023" t="inlineStr">
        <is>
          <t>https://qbo.intuit.com/app/recvpayment?txnId=470</t>
        </is>
      </c>
    </row>
    <row r="2024">
      <c r="A2024" s="49" t="n">
        <v>45981</v>
      </c>
      <c r="B2024" t="inlineStr">
        <is>
          <t>TMH Technology Marketing Ltd</t>
        </is>
      </c>
      <c r="C2024" s="11" t="n">
        <v>-6831.75</v>
      </c>
      <c r="D2024" t="n">
        <v>1100</v>
      </c>
      <c r="E2024" t="inlineStr">
        <is>
          <t>Accounts Receivable (A/R)</t>
        </is>
      </c>
      <c r="F2024" t="inlineStr">
        <is>
          <t>Payment</t>
        </is>
      </c>
      <c r="M2024" t="inlineStr">
        <is>
          <t>https://qbo.intuit.com/app/recvpayment?txnId=470</t>
        </is>
      </c>
    </row>
    <row r="2025">
      <c r="A2025" s="49" t="n">
        <v>45981</v>
      </c>
      <c r="B2025" t="inlineStr">
        <is>
          <t>TMH Technology Marketing Ltd</t>
        </is>
      </c>
      <c r="C2025" s="11" t="n">
        <v>0</v>
      </c>
      <c r="F2025" t="inlineStr">
        <is>
          <t>Payment</t>
        </is>
      </c>
      <c r="M2025" t="inlineStr">
        <is>
          <t>https://qbo.intuit.com/app/recvpayment?txnId=470</t>
        </is>
      </c>
    </row>
    <row r="2026">
      <c r="A2026" s="49" t="n">
        <v>45981</v>
      </c>
      <c r="B2026" t="inlineStr">
        <is>
          <t>Amagi</t>
        </is>
      </c>
      <c r="C2026" s="11" t="n">
        <v>-16941.76</v>
      </c>
      <c r="D2026" t="n">
        <v>1100</v>
      </c>
      <c r="E2026" t="inlineStr">
        <is>
          <t>Accounts Receivable (A/R)</t>
        </is>
      </c>
      <c r="F2026" t="inlineStr">
        <is>
          <t>Payment</t>
        </is>
      </c>
      <c r="M2026" t="inlineStr">
        <is>
          <t>https://qbo.intuit.com/app/recvpayment?txnId=466</t>
        </is>
      </c>
    </row>
    <row r="2027">
      <c r="A2027" s="49" t="n">
        <v>45981</v>
      </c>
      <c r="B2027" t="inlineStr">
        <is>
          <t>Amagi</t>
        </is>
      </c>
      <c r="C2027" s="11" t="n">
        <v>16941.76</v>
      </c>
      <c r="D2027" t="n">
        <v>1010</v>
      </c>
      <c r="E2027" t="inlineStr">
        <is>
          <t>LOOP TV Main Checking (5210) - 1</t>
        </is>
      </c>
      <c r="F2027" t="inlineStr">
        <is>
          <t>Payment</t>
        </is>
      </c>
      <c r="M2027" t="inlineStr">
        <is>
          <t>https://qbo.intuit.com/app/recvpayment?txnId=466</t>
        </is>
      </c>
    </row>
    <row r="2028">
      <c r="A2028" s="49" t="n">
        <v>45981</v>
      </c>
      <c r="B2028" t="inlineStr">
        <is>
          <t>Josh Peltz</t>
        </is>
      </c>
      <c r="C2028" s="11" t="n">
        <v>-14240</v>
      </c>
      <c r="D2028" t="n">
        <v>2000</v>
      </c>
      <c r="E2028" t="inlineStr">
        <is>
          <t>Accounts Payable (A/P)</t>
        </is>
      </c>
      <c r="F2028" t="inlineStr">
        <is>
          <t>Bill</t>
        </is>
      </c>
      <c r="M2028" t="inlineStr">
        <is>
          <t>https://qbo.intuit.com/app/bill?txnId=563</t>
        </is>
      </c>
    </row>
    <row r="2029">
      <c r="A2029" s="49" t="n">
        <v>45981</v>
      </c>
      <c r="B2029" t="inlineStr">
        <is>
          <t>Josh Peltz</t>
        </is>
      </c>
      <c r="C2029" s="11" t="n">
        <v>14240</v>
      </c>
      <c r="E2029" t="inlineStr">
        <is>
          <t>Advertising:Referral Fees - Direct Ad Sales Partners</t>
        </is>
      </c>
      <c r="F2029" t="inlineStr">
        <is>
          <t>Bill</t>
        </is>
      </c>
      <c r="M2029" t="inlineStr">
        <is>
          <t>https://qbo.intuit.com/app/bill?txnId=563</t>
        </is>
      </c>
    </row>
    <row r="2030">
      <c r="A2030" s="49" t="n">
        <v>45980</v>
      </c>
      <c r="C2030" s="11" t="n">
        <v>-215953.99</v>
      </c>
      <c r="E2030" t="inlineStr">
        <is>
          <t>Funds in Transit</t>
        </is>
      </c>
      <c r="F2030" t="inlineStr">
        <is>
          <t>Deposit</t>
        </is>
      </c>
      <c r="M2030" t="inlineStr">
        <is>
          <t>https://qbo.intuit.com/app/deposit?txnId=556</t>
        </is>
      </c>
    </row>
    <row r="2031">
      <c r="A2031" s="49" t="n">
        <v>45980</v>
      </c>
      <c r="C2031" s="11" t="n">
        <v>215953.99</v>
      </c>
      <c r="D2031" t="n">
        <v>1010</v>
      </c>
      <c r="E2031" t="inlineStr">
        <is>
          <t>LOOP TV Main Checking (5210) - 1</t>
        </is>
      </c>
      <c r="F2031" t="inlineStr">
        <is>
          <t>Deposit</t>
        </is>
      </c>
      <c r="M2031" t="inlineStr">
        <is>
          <t>https://qbo.intuit.com/app/deposit?txnId=556</t>
        </is>
      </c>
    </row>
    <row r="2032">
      <c r="A2032" s="49" t="n">
        <v>45980</v>
      </c>
      <c r="B2032" t="inlineStr">
        <is>
          <t>Eric Angelo Espiritu</t>
        </is>
      </c>
      <c r="C2032" s="11" t="n">
        <v>400</v>
      </c>
      <c r="D2032" t="n">
        <v>2000</v>
      </c>
      <c r="E2032" t="inlineStr">
        <is>
          <t>Accounts Payable (A/P)</t>
        </is>
      </c>
      <c r="F2032" t="inlineStr">
        <is>
          <t>BillPayment</t>
        </is>
      </c>
      <c r="M2032" t="inlineStr">
        <is>
          <t>https://qbo.intuit.com/app/billpayment?txnId=1300000031</t>
        </is>
      </c>
    </row>
    <row r="2033">
      <c r="A2033" s="49" t="n">
        <v>45980</v>
      </c>
      <c r="B2033" t="inlineStr">
        <is>
          <t>Eric Angelo Espiritu</t>
        </is>
      </c>
      <c r="C2033" s="11" t="n">
        <v>-400</v>
      </c>
      <c r="D2033" t="n">
        <v>1010</v>
      </c>
      <c r="E2033" t="inlineStr">
        <is>
          <t>LOOP TV Main Checking (5210) - 1</t>
        </is>
      </c>
      <c r="F2033" t="inlineStr">
        <is>
          <t>BillPayment</t>
        </is>
      </c>
      <c r="M2033" t="inlineStr">
        <is>
          <t>https://qbo.intuit.com/app/billpayment?txnId=1300000031</t>
        </is>
      </c>
    </row>
    <row r="2034">
      <c r="A2034" s="49" t="n">
        <v>45980</v>
      </c>
      <c r="B2034" t="inlineStr">
        <is>
          <t>TMH Technology Marketing Ltd</t>
        </is>
      </c>
      <c r="C2034" s="11" t="n">
        <v>0</v>
      </c>
      <c r="F2034" t="inlineStr">
        <is>
          <t>Payment</t>
        </is>
      </c>
      <c r="M2034" t="inlineStr">
        <is>
          <t>https://qbo.intuit.com/app/recvpayment?txnId=464</t>
        </is>
      </c>
    </row>
    <row r="2035">
      <c r="A2035" s="49" t="n">
        <v>45980</v>
      </c>
      <c r="C2035" s="11" t="n">
        <v>-0.1</v>
      </c>
      <c r="D2035" t="n">
        <v>4020</v>
      </c>
      <c r="E2035" t="inlineStr">
        <is>
          <t>Sales:Direct Ad Sales Revenue</t>
        </is>
      </c>
      <c r="F2035" t="inlineStr">
        <is>
          <t>Deposit</t>
        </is>
      </c>
      <c r="M2035" t="inlineStr">
        <is>
          <t>https://qbo.intuit.com/app/deposit?txnId=467</t>
        </is>
      </c>
    </row>
    <row r="2036">
      <c r="A2036" s="49" t="n">
        <v>45980</v>
      </c>
      <c r="C2036" s="11" t="n">
        <v>0.1</v>
      </c>
      <c r="D2036" t="n">
        <v>1010</v>
      </c>
      <c r="E2036" t="inlineStr">
        <is>
          <t>LOOP TV Main Checking (5210) - 1</t>
        </is>
      </c>
      <c r="F2036" t="inlineStr">
        <is>
          <t>Deposit</t>
        </is>
      </c>
      <c r="M2036" t="inlineStr">
        <is>
          <t>https://qbo.intuit.com/app/deposit?txnId=467</t>
        </is>
      </c>
    </row>
    <row r="2037">
      <c r="A2037" s="49" t="n">
        <v>45980</v>
      </c>
      <c r="B2037" t="inlineStr">
        <is>
          <t>Stamps.com</t>
        </is>
      </c>
      <c r="C2037" s="11" t="n">
        <v>300</v>
      </c>
      <c r="E2037" t="inlineStr">
        <is>
          <t>Adminstrative Expenses:Shipping &amp; Mailing Fees</t>
        </is>
      </c>
      <c r="F2037" t="inlineStr">
        <is>
          <t>Purchase</t>
        </is>
      </c>
      <c r="M2037" t="inlineStr">
        <is>
          <t>https://qbo.intuit.com/app/expense?txnId=542</t>
        </is>
      </c>
    </row>
    <row r="2038">
      <c r="A2038" s="49" t="n">
        <v>45980</v>
      </c>
      <c r="B2038" t="inlineStr">
        <is>
          <t>Stamps.com</t>
        </is>
      </c>
      <c r="C2038" s="11" t="n">
        <v>-300</v>
      </c>
      <c r="D2038" t="n">
        <v>1010</v>
      </c>
      <c r="E2038" t="inlineStr">
        <is>
          <t>LOOP TV Main Checking (5210) - 1</t>
        </is>
      </c>
      <c r="F2038" t="inlineStr">
        <is>
          <t>Purchase</t>
        </is>
      </c>
      <c r="M2038" t="inlineStr">
        <is>
          <t>https://qbo.intuit.com/app/expense?txnId=542</t>
        </is>
      </c>
    </row>
    <row r="2039">
      <c r="A2039" s="49" t="n">
        <v>45979</v>
      </c>
      <c r="B2039" t="inlineStr">
        <is>
          <t>BetOnline</t>
        </is>
      </c>
      <c r="C2039" s="11" t="n">
        <v>-25000</v>
      </c>
      <c r="D2039" t="n">
        <v>1100</v>
      </c>
      <c r="E2039" t="inlineStr">
        <is>
          <t>Accounts Receivable (A/R)</t>
        </is>
      </c>
      <c r="F2039" t="inlineStr">
        <is>
          <t>Payment</t>
        </is>
      </c>
      <c r="M2039" t="inlineStr">
        <is>
          <t>https://qbo.intuit.com/app/recvpayment?txnId=455</t>
        </is>
      </c>
    </row>
    <row r="2040">
      <c r="A2040" s="49" t="n">
        <v>45979</v>
      </c>
      <c r="B2040" t="inlineStr">
        <is>
          <t>BetOnline</t>
        </is>
      </c>
      <c r="C2040" s="11" t="n">
        <v>-25000</v>
      </c>
      <c r="D2040" t="n">
        <v>1100</v>
      </c>
      <c r="E2040" t="inlineStr">
        <is>
          <t>Accounts Receivable (A/R)</t>
        </is>
      </c>
      <c r="F2040" t="inlineStr">
        <is>
          <t>Payment</t>
        </is>
      </c>
      <c r="M2040" t="inlineStr">
        <is>
          <t>https://qbo.intuit.com/app/recvpayment?txnId=455</t>
        </is>
      </c>
    </row>
    <row r="2041">
      <c r="A2041" s="49" t="n">
        <v>45979</v>
      </c>
      <c r="B2041" t="inlineStr">
        <is>
          <t>BetOnline</t>
        </is>
      </c>
      <c r="C2041" s="11" t="n">
        <v>50000</v>
      </c>
      <c r="D2041" t="n">
        <v>1010</v>
      </c>
      <c r="E2041" t="inlineStr">
        <is>
          <t>LOOP TV Main Checking (5210) - 1</t>
        </is>
      </c>
      <c r="F2041" t="inlineStr">
        <is>
          <t>Payment</t>
        </is>
      </c>
      <c r="M2041" t="inlineStr">
        <is>
          <t>https://qbo.intuit.com/app/recvpayment?txnId=455</t>
        </is>
      </c>
    </row>
    <row r="2042">
      <c r="A2042" s="49" t="n">
        <v>45979</v>
      </c>
      <c r="B2042" t="inlineStr">
        <is>
          <t>Erik Chillman</t>
        </is>
      </c>
      <c r="C2042" s="11" t="n">
        <v>0</v>
      </c>
      <c r="D2042" t="n">
        <v>2000</v>
      </c>
      <c r="E2042" t="inlineStr">
        <is>
          <t>Accounts Payable (A/P)</t>
        </is>
      </c>
      <c r="F2042" t="inlineStr">
        <is>
          <t>Bill</t>
        </is>
      </c>
      <c r="G2042" t="inlineStr">
        <is>
          <t>3</t>
        </is>
      </c>
      <c r="M2042" t="inlineStr">
        <is>
          <t>https://qbo.intuit.com/app/bill?txnId=447</t>
        </is>
      </c>
    </row>
    <row r="2043">
      <c r="A2043" s="49" t="n">
        <v>45979</v>
      </c>
      <c r="B2043" t="inlineStr">
        <is>
          <t>Erik Chillman</t>
        </is>
      </c>
      <c r="C2043" s="11" t="n">
        <v>0</v>
      </c>
      <c r="E2043" t="inlineStr">
        <is>
          <t>Legal and Professional Services:Consulting Expenses</t>
        </is>
      </c>
      <c r="F2043" t="inlineStr">
        <is>
          <t>Bill</t>
        </is>
      </c>
      <c r="G2043" t="inlineStr">
        <is>
          <t>3</t>
        </is>
      </c>
      <c r="M2043" t="inlineStr">
        <is>
          <t>https://qbo.intuit.com/app/bill?txnId=447</t>
        </is>
      </c>
    </row>
    <row r="2044">
      <c r="A2044" s="49" t="n">
        <v>45979</v>
      </c>
      <c r="B2044" t="inlineStr">
        <is>
          <t>Erik Chillman</t>
        </is>
      </c>
      <c r="C2044" s="11" t="n">
        <v>0</v>
      </c>
      <c r="D2044" t="n">
        <v>6092</v>
      </c>
      <c r="E2044" t="inlineStr">
        <is>
          <t>Contractor Reimbursement Expense:Contractor Benefits</t>
        </is>
      </c>
      <c r="F2044" t="inlineStr">
        <is>
          <t>Bill</t>
        </is>
      </c>
      <c r="G2044" t="inlineStr">
        <is>
          <t>3</t>
        </is>
      </c>
      <c r="M2044" t="inlineStr">
        <is>
          <t>https://qbo.intuit.com/app/bill?txnId=447</t>
        </is>
      </c>
    </row>
    <row r="2045">
      <c r="A2045" s="49" t="n">
        <v>45979</v>
      </c>
      <c r="B2045" t="inlineStr">
        <is>
          <t>Amazon Web Services</t>
        </is>
      </c>
      <c r="C2045" s="11" t="n">
        <v>328</v>
      </c>
      <c r="D2045" t="n">
        <v>2000</v>
      </c>
      <c r="E2045" t="inlineStr">
        <is>
          <t>Accounts Payable (A/P)</t>
        </is>
      </c>
      <c r="F2045" t="inlineStr">
        <is>
          <t>BillPayment</t>
        </is>
      </c>
      <c r="M2045" t="inlineStr">
        <is>
          <t>https://qbo.intuit.com/app/billpayment?txnId=1300000029</t>
        </is>
      </c>
    </row>
    <row r="2046">
      <c r="A2046" s="49" t="n">
        <v>45979</v>
      </c>
      <c r="B2046" t="inlineStr">
        <is>
          <t>Amazon Web Services</t>
        </is>
      </c>
      <c r="C2046" s="11" t="n">
        <v>-328</v>
      </c>
      <c r="D2046" t="n">
        <v>1010</v>
      </c>
      <c r="E2046" t="inlineStr">
        <is>
          <t>LOOP TV Main Checking (5210) - 1</t>
        </is>
      </c>
      <c r="F2046" t="inlineStr">
        <is>
          <t>BillPayment</t>
        </is>
      </c>
      <c r="M2046" t="inlineStr">
        <is>
          <t>https://qbo.intuit.com/app/billpayment?txnId=1300000029</t>
        </is>
      </c>
    </row>
    <row r="2047">
      <c r="A2047" s="49" t="n">
        <v>45979</v>
      </c>
      <c r="B2047" t="inlineStr">
        <is>
          <t>Amazon Web Services</t>
        </is>
      </c>
      <c r="C2047" s="11" t="n">
        <v>21293.72</v>
      </c>
      <c r="D2047" t="n">
        <v>2000</v>
      </c>
      <c r="E2047" t="inlineStr">
        <is>
          <t>Accounts Payable (A/P)</t>
        </is>
      </c>
      <c r="F2047" t="inlineStr">
        <is>
          <t>BillPayment</t>
        </is>
      </c>
      <c r="M2047" t="inlineStr">
        <is>
          <t>https://qbo.intuit.com/app/billpayment?txnId=1300000030</t>
        </is>
      </c>
    </row>
    <row r="2048">
      <c r="A2048" s="49" t="n">
        <v>45979</v>
      </c>
      <c r="B2048" t="inlineStr">
        <is>
          <t>Amazon Web Services</t>
        </is>
      </c>
      <c r="C2048" s="11" t="n">
        <v>-21293.72</v>
      </c>
      <c r="D2048" t="n">
        <v>1010</v>
      </c>
      <c r="E2048" t="inlineStr">
        <is>
          <t>LOOP TV Main Checking (5210) - 1</t>
        </is>
      </c>
      <c r="F2048" t="inlineStr">
        <is>
          <t>BillPayment</t>
        </is>
      </c>
      <c r="M2048" t="inlineStr">
        <is>
          <t>https://qbo.intuit.com/app/billpayment?txnId=1300000030</t>
        </is>
      </c>
    </row>
    <row r="2049">
      <c r="A2049" s="49" t="n">
        <v>45979</v>
      </c>
      <c r="B2049" t="inlineStr">
        <is>
          <t>BetOnline</t>
        </is>
      </c>
      <c r="C2049" s="11" t="n">
        <v>-10000</v>
      </c>
      <c r="D2049" t="n">
        <v>1100</v>
      </c>
      <c r="E2049" t="inlineStr">
        <is>
          <t>Accounts Receivable (A/R)</t>
        </is>
      </c>
      <c r="F2049" t="inlineStr">
        <is>
          <t>Payment</t>
        </is>
      </c>
      <c r="M2049" t="inlineStr">
        <is>
          <t>https://qbo.intuit.com/app/recvpayment?txnId=454</t>
        </is>
      </c>
    </row>
    <row r="2050">
      <c r="A2050" s="49" t="n">
        <v>45979</v>
      </c>
      <c r="B2050" t="inlineStr">
        <is>
          <t>BetOnline</t>
        </is>
      </c>
      <c r="C2050" s="11" t="n">
        <v>-10000</v>
      </c>
      <c r="D2050" t="n">
        <v>1100</v>
      </c>
      <c r="E2050" t="inlineStr">
        <is>
          <t>Accounts Receivable (A/R)</t>
        </is>
      </c>
      <c r="F2050" t="inlineStr">
        <is>
          <t>Payment</t>
        </is>
      </c>
      <c r="M2050" t="inlineStr">
        <is>
          <t>https://qbo.intuit.com/app/recvpayment?txnId=454</t>
        </is>
      </c>
    </row>
    <row r="2051">
      <c r="A2051" s="49" t="n">
        <v>45979</v>
      </c>
      <c r="B2051" t="inlineStr">
        <is>
          <t>BetOnline</t>
        </is>
      </c>
      <c r="C2051" s="11" t="n">
        <v>-25000</v>
      </c>
      <c r="D2051" t="n">
        <v>1100</v>
      </c>
      <c r="E2051" t="inlineStr">
        <is>
          <t>Accounts Receivable (A/R)</t>
        </is>
      </c>
      <c r="F2051" t="inlineStr">
        <is>
          <t>Payment</t>
        </is>
      </c>
      <c r="M2051" t="inlineStr">
        <is>
          <t>https://qbo.intuit.com/app/recvpayment?txnId=454</t>
        </is>
      </c>
    </row>
    <row r="2052">
      <c r="A2052" s="49" t="n">
        <v>45979</v>
      </c>
      <c r="B2052" t="inlineStr">
        <is>
          <t>BetOnline</t>
        </is>
      </c>
      <c r="C2052" s="11" t="n">
        <v>45000</v>
      </c>
      <c r="D2052" t="n">
        <v>1010</v>
      </c>
      <c r="E2052" t="inlineStr">
        <is>
          <t>LOOP TV Main Checking (5210) - 1</t>
        </is>
      </c>
      <c r="F2052" t="inlineStr">
        <is>
          <t>Payment</t>
        </is>
      </c>
      <c r="M2052" t="inlineStr">
        <is>
          <t>https://qbo.intuit.com/app/recvpayment?txnId=454</t>
        </is>
      </c>
    </row>
    <row r="2053">
      <c r="A2053" s="49" t="n">
        <v>45979</v>
      </c>
      <c r="B2053" t="inlineStr">
        <is>
          <t>Snowflake Inc.</t>
        </is>
      </c>
      <c r="C2053" s="11" t="n">
        <v>16250</v>
      </c>
      <c r="D2053" t="n">
        <v>2000</v>
      </c>
      <c r="E2053" t="inlineStr">
        <is>
          <t>Accounts Payable (A/P)</t>
        </is>
      </c>
      <c r="F2053" t="inlineStr">
        <is>
          <t>BillPayment</t>
        </is>
      </c>
      <c r="M2053" t="inlineStr">
        <is>
          <t>https://qbo.intuit.com/app/billpayment?txnId=1300000028</t>
        </is>
      </c>
    </row>
    <row r="2054">
      <c r="A2054" s="49" t="n">
        <v>45979</v>
      </c>
      <c r="B2054" t="inlineStr">
        <is>
          <t>Snowflake Inc.</t>
        </is>
      </c>
      <c r="C2054" s="11" t="n">
        <v>-16250</v>
      </c>
      <c r="D2054" t="n">
        <v>1010</v>
      </c>
      <c r="E2054" t="inlineStr">
        <is>
          <t>LOOP TV Main Checking (5210) - 1</t>
        </is>
      </c>
      <c r="F2054" t="inlineStr">
        <is>
          <t>BillPayment</t>
        </is>
      </c>
      <c r="M2054" t="inlineStr">
        <is>
          <t>https://qbo.intuit.com/app/billpayment?txnId=1300000028</t>
        </is>
      </c>
    </row>
    <row r="2055">
      <c r="A2055" s="49" t="n">
        <v>45979</v>
      </c>
      <c r="B2055" t="inlineStr">
        <is>
          <t>Raymond Lee</t>
        </is>
      </c>
      <c r="C2055" s="11" t="n">
        <v>40</v>
      </c>
      <c r="D2055" t="n">
        <v>2000</v>
      </c>
      <c r="E2055" t="inlineStr">
        <is>
          <t>Accounts Payable (A/P)</t>
        </is>
      </c>
      <c r="F2055" t="inlineStr">
        <is>
          <t>BillPayment</t>
        </is>
      </c>
      <c r="G2055" t="inlineStr">
        <is>
          <t>DD</t>
        </is>
      </c>
      <c r="M2055" t="inlineStr">
        <is>
          <t>https://qbo.intuit.com/app/billpayment?txnId=432</t>
        </is>
      </c>
    </row>
    <row r="2056">
      <c r="A2056" s="49" t="n">
        <v>45979</v>
      </c>
      <c r="B2056" t="inlineStr">
        <is>
          <t>Raymond Lee</t>
        </is>
      </c>
      <c r="C2056" s="11" t="n">
        <v>-40</v>
      </c>
      <c r="D2056" t="n">
        <v>1010</v>
      </c>
      <c r="E2056" t="inlineStr">
        <is>
          <t>LOOP TV Main Checking (5210) - 1</t>
        </is>
      </c>
      <c r="F2056" t="inlineStr">
        <is>
          <t>BillPayment</t>
        </is>
      </c>
      <c r="G2056" t="inlineStr">
        <is>
          <t>DD</t>
        </is>
      </c>
      <c r="M2056" t="inlineStr">
        <is>
          <t>https://qbo.intuit.com/app/billpayment?txnId=432</t>
        </is>
      </c>
    </row>
    <row r="2057">
      <c r="A2057" s="49" t="n">
        <v>45979</v>
      </c>
      <c r="B2057" t="inlineStr">
        <is>
          <t>Alexa Grillo</t>
        </is>
      </c>
      <c r="C2057" s="11" t="n">
        <v>1951.59</v>
      </c>
      <c r="D2057" t="n">
        <v>2000</v>
      </c>
      <c r="E2057" t="inlineStr">
        <is>
          <t>Accounts Payable (A/P)</t>
        </is>
      </c>
      <c r="F2057" t="inlineStr">
        <is>
          <t>BillPayment</t>
        </is>
      </c>
      <c r="G2057" t="inlineStr">
        <is>
          <t>DD</t>
        </is>
      </c>
      <c r="M2057" t="inlineStr">
        <is>
          <t>https://qbo.intuit.com/app/billpayment?txnId=419</t>
        </is>
      </c>
    </row>
    <row r="2058">
      <c r="A2058" s="49" t="n">
        <v>45979</v>
      </c>
      <c r="B2058" t="inlineStr">
        <is>
          <t>Alexa Grillo</t>
        </is>
      </c>
      <c r="C2058" s="11" t="n">
        <v>-1951.59</v>
      </c>
      <c r="D2058" t="n">
        <v>1010</v>
      </c>
      <c r="E2058" t="inlineStr">
        <is>
          <t>LOOP TV Main Checking (5210) - 1</t>
        </is>
      </c>
      <c r="F2058" t="inlineStr">
        <is>
          <t>BillPayment</t>
        </is>
      </c>
      <c r="G2058" t="inlineStr">
        <is>
          <t>DD</t>
        </is>
      </c>
      <c r="M2058" t="inlineStr">
        <is>
          <t>https://qbo.intuit.com/app/billpayment?txnId=419</t>
        </is>
      </c>
    </row>
    <row r="2059">
      <c r="A2059" s="49" t="n">
        <v>45979</v>
      </c>
      <c r="B2059" t="inlineStr">
        <is>
          <t>Amazon Web Services</t>
        </is>
      </c>
      <c r="C2059" s="11" t="n">
        <v>684.89</v>
      </c>
      <c r="D2059" t="n">
        <v>5130</v>
      </c>
      <c r="E2059" t="inlineStr">
        <is>
          <t>Cost of Goods Sold:Web Hosting Services</t>
        </is>
      </c>
      <c r="F2059" t="inlineStr">
        <is>
          <t>Purchase</t>
        </is>
      </c>
      <c r="M2059" t="inlineStr">
        <is>
          <t>https://qbo.intuit.com/app/expense?txnId=618</t>
        </is>
      </c>
    </row>
    <row r="2060">
      <c r="A2060" s="49" t="n">
        <v>45979</v>
      </c>
      <c r="B2060" t="inlineStr">
        <is>
          <t>Amazon Web Services</t>
        </is>
      </c>
      <c r="C2060" s="11" t="n">
        <v>-684.89</v>
      </c>
      <c r="D2060" t="n">
        <v>1010</v>
      </c>
      <c r="E2060" t="inlineStr">
        <is>
          <t>LOOP TV Main Checking (5210) - 1</t>
        </is>
      </c>
      <c r="F2060" t="inlineStr">
        <is>
          <t>Purchase</t>
        </is>
      </c>
      <c r="M2060" t="inlineStr">
        <is>
          <t>https://qbo.intuit.com/app/expense?txnId=618</t>
        </is>
      </c>
    </row>
    <row r="2061">
      <c r="A2061" s="49" t="n">
        <v>45979</v>
      </c>
      <c r="C2061" s="11" t="n">
        <v>-500</v>
      </c>
      <c r="E2061" t="inlineStr">
        <is>
          <t>Intuit Fees</t>
        </is>
      </c>
      <c r="F2061" t="inlineStr">
        <is>
          <t>Deposit</t>
        </is>
      </c>
      <c r="M2061" t="inlineStr">
        <is>
          <t>https://qbo.intuit.com/app/deposit?txnId=544</t>
        </is>
      </c>
    </row>
    <row r="2062">
      <c r="A2062" s="49" t="n">
        <v>45979</v>
      </c>
      <c r="C2062" s="11" t="n">
        <v>500</v>
      </c>
      <c r="D2062" t="n">
        <v>1010</v>
      </c>
      <c r="E2062" t="inlineStr">
        <is>
          <t>LOOP TV Main Checking (5210) - 1</t>
        </is>
      </c>
      <c r="F2062" t="inlineStr">
        <is>
          <t>Deposit</t>
        </is>
      </c>
      <c r="M2062" t="inlineStr">
        <is>
          <t>https://qbo.intuit.com/app/deposit?txnId=544</t>
        </is>
      </c>
    </row>
    <row r="2063">
      <c r="A2063" s="49" t="n">
        <v>45979</v>
      </c>
      <c r="B2063" t="inlineStr">
        <is>
          <t>Zoom Communications, Inc</t>
        </is>
      </c>
      <c r="C2063" s="11" t="n">
        <v>667.12</v>
      </c>
      <c r="D2063" t="n">
        <v>6320</v>
      </c>
      <c r="E2063" t="inlineStr">
        <is>
          <t>Web &amp; Digital Expenses:Software &amp; Apps</t>
        </is>
      </c>
      <c r="F2063" t="inlineStr">
        <is>
          <t>Purchase</t>
        </is>
      </c>
      <c r="M2063" t="inlineStr">
        <is>
          <t>https://qbo.intuit.com/app/expense?txnId=543</t>
        </is>
      </c>
    </row>
    <row r="2064">
      <c r="A2064" s="49" t="n">
        <v>45979</v>
      </c>
      <c r="B2064" t="inlineStr">
        <is>
          <t>Zoom Communications, Inc</t>
        </is>
      </c>
      <c r="C2064" s="11" t="n">
        <v>-667.12</v>
      </c>
      <c r="D2064" t="n">
        <v>1010</v>
      </c>
      <c r="E2064" t="inlineStr">
        <is>
          <t>LOOP TV Main Checking (5210) - 1</t>
        </is>
      </c>
      <c r="F2064" t="inlineStr">
        <is>
          <t>Purchase</t>
        </is>
      </c>
      <c r="M2064" t="inlineStr">
        <is>
          <t>https://qbo.intuit.com/app/expense?txnId=543</t>
        </is>
      </c>
    </row>
    <row r="2065">
      <c r="A2065" s="49" t="n">
        <v>45979</v>
      </c>
      <c r="B2065" t="inlineStr">
        <is>
          <t>MacWorks (Craig)</t>
        </is>
      </c>
      <c r="C2065" s="11" t="n">
        <v>8895.440000000001</v>
      </c>
      <c r="D2065" t="n">
        <v>2000</v>
      </c>
      <c r="E2065" t="inlineStr">
        <is>
          <t>Accounts Payable (A/P)</t>
        </is>
      </c>
      <c r="F2065" t="inlineStr">
        <is>
          <t>BillPayment</t>
        </is>
      </c>
      <c r="G2065" t="inlineStr">
        <is>
          <t>DD</t>
        </is>
      </c>
      <c r="M2065" t="inlineStr">
        <is>
          <t>https://qbo.intuit.com/app/billpayment?txnId=418</t>
        </is>
      </c>
    </row>
    <row r="2066">
      <c r="A2066" s="49" t="n">
        <v>45979</v>
      </c>
      <c r="B2066" t="inlineStr">
        <is>
          <t>MacWorks (Craig)</t>
        </is>
      </c>
      <c r="C2066" s="11" t="n">
        <v>-8895.440000000001</v>
      </c>
      <c r="D2066" t="n">
        <v>1010</v>
      </c>
      <c r="E2066" t="inlineStr">
        <is>
          <t>LOOP TV Main Checking (5210) - 1</t>
        </is>
      </c>
      <c r="F2066" t="inlineStr">
        <is>
          <t>BillPayment</t>
        </is>
      </c>
      <c r="G2066" t="inlineStr">
        <is>
          <t>DD</t>
        </is>
      </c>
      <c r="M2066" t="inlineStr">
        <is>
          <t>https://qbo.intuit.com/app/billpayment?txnId=418</t>
        </is>
      </c>
    </row>
    <row r="2067">
      <c r="A2067" s="49" t="n">
        <v>45978</v>
      </c>
      <c r="B2067" t="inlineStr">
        <is>
          <t>Aftership</t>
        </is>
      </c>
      <c r="C2067" s="11" t="n">
        <v>60</v>
      </c>
      <c r="E2067" t="inlineStr">
        <is>
          <t>Adminstrative Expenses:Shipping &amp; Mailing Fees</t>
        </is>
      </c>
      <c r="F2067" t="inlineStr">
        <is>
          <t>Purchase</t>
        </is>
      </c>
      <c r="M2067" t="inlineStr">
        <is>
          <t>https://qbo.intuit.com/app/expense?txnId=545</t>
        </is>
      </c>
    </row>
    <row r="2068">
      <c r="A2068" s="49" t="n">
        <v>45978</v>
      </c>
      <c r="B2068" t="inlineStr">
        <is>
          <t>Aftership</t>
        </is>
      </c>
      <c r="C2068" s="11" t="n">
        <v>-60</v>
      </c>
      <c r="D2068" t="n">
        <v>1010</v>
      </c>
      <c r="E2068" t="inlineStr">
        <is>
          <t>LOOP TV Main Checking (5210) - 1</t>
        </is>
      </c>
      <c r="F2068" t="inlineStr">
        <is>
          <t>Purchase</t>
        </is>
      </c>
      <c r="M2068" t="inlineStr">
        <is>
          <t>https://qbo.intuit.com/app/expense?txnId=545</t>
        </is>
      </c>
    </row>
    <row r="2069">
      <c r="A2069" s="49" t="n">
        <v>45978</v>
      </c>
      <c r="B2069" t="inlineStr">
        <is>
          <t>Adobe</t>
        </is>
      </c>
      <c r="C2069" s="11" t="n">
        <v>408.03</v>
      </c>
      <c r="D2069" t="n">
        <v>6320</v>
      </c>
      <c r="E2069" t="inlineStr">
        <is>
          <t>Web &amp; Digital Expenses:Software &amp; Apps</t>
        </is>
      </c>
      <c r="F2069" t="inlineStr">
        <is>
          <t>Purchase</t>
        </is>
      </c>
      <c r="M2069" t="inlineStr">
        <is>
          <t>https://qbo.intuit.com/app/expense?txnId=552</t>
        </is>
      </c>
    </row>
    <row r="2070">
      <c r="A2070" s="49" t="n">
        <v>45978</v>
      </c>
      <c r="B2070" t="inlineStr">
        <is>
          <t>Adobe</t>
        </is>
      </c>
      <c r="C2070" s="11" t="n">
        <v>-408.03</v>
      </c>
      <c r="D2070" t="n">
        <v>1010</v>
      </c>
      <c r="E2070" t="inlineStr">
        <is>
          <t>LOOP TV Main Checking (5210) - 1</t>
        </is>
      </c>
      <c r="F2070" t="inlineStr">
        <is>
          <t>Purchase</t>
        </is>
      </c>
      <c r="M2070" t="inlineStr">
        <is>
          <t>https://qbo.intuit.com/app/expense?txnId=552</t>
        </is>
      </c>
    </row>
    <row r="2071">
      <c r="A2071" s="49" t="n">
        <v>45978</v>
      </c>
      <c r="B2071" t="inlineStr">
        <is>
          <t>BroadSign</t>
        </is>
      </c>
      <c r="C2071" s="11" t="n">
        <v>1168.69</v>
      </c>
      <c r="D2071" t="n">
        <v>1100</v>
      </c>
      <c r="E2071" t="inlineStr">
        <is>
          <t>Accounts Receivable (A/R)</t>
        </is>
      </c>
      <c r="F2071" t="inlineStr">
        <is>
          <t>Payment</t>
        </is>
      </c>
      <c r="M2071" t="inlineStr">
        <is>
          <t>https://qbo.intuit.com/app/recvpayment?txnId=440</t>
        </is>
      </c>
    </row>
    <row r="2072">
      <c r="A2072" s="49" t="n">
        <v>45978</v>
      </c>
      <c r="B2072" t="inlineStr">
        <is>
          <t>BroadSign</t>
        </is>
      </c>
      <c r="C2072" s="11" t="n">
        <v>-1168.69</v>
      </c>
      <c r="D2072" t="n">
        <v>1100</v>
      </c>
      <c r="E2072" t="inlineStr">
        <is>
          <t>Accounts Receivable (A/R)</t>
        </is>
      </c>
      <c r="F2072" t="inlineStr">
        <is>
          <t>Payment</t>
        </is>
      </c>
      <c r="M2072" t="inlineStr">
        <is>
          <t>https://qbo.intuit.com/app/recvpayment?txnId=440</t>
        </is>
      </c>
    </row>
    <row r="2073">
      <c r="A2073" s="49" t="n">
        <v>45978</v>
      </c>
      <c r="B2073" t="inlineStr">
        <is>
          <t>BroadSign</t>
        </is>
      </c>
      <c r="C2073" s="11" t="n">
        <v>0</v>
      </c>
      <c r="F2073" t="inlineStr">
        <is>
          <t>Payment</t>
        </is>
      </c>
      <c r="M2073" t="inlineStr">
        <is>
          <t>https://qbo.intuit.com/app/recvpayment?txnId=440</t>
        </is>
      </c>
    </row>
    <row r="2074">
      <c r="A2074" s="49" t="n">
        <v>45978</v>
      </c>
      <c r="B2074" t="inlineStr">
        <is>
          <t>Crystal Buss</t>
        </is>
      </c>
      <c r="C2074" s="11" t="n">
        <v>2562.74</v>
      </c>
      <c r="D2074" t="n">
        <v>2000</v>
      </c>
      <c r="E2074" t="inlineStr">
        <is>
          <t>Accounts Payable (A/P)</t>
        </is>
      </c>
      <c r="F2074" t="inlineStr">
        <is>
          <t>BillPayment</t>
        </is>
      </c>
      <c r="G2074" t="inlineStr">
        <is>
          <t>DD</t>
        </is>
      </c>
      <c r="M2074" t="inlineStr">
        <is>
          <t>https://qbo.intuit.com/app/billpayment?txnId=399</t>
        </is>
      </c>
    </row>
    <row r="2075">
      <c r="A2075" s="49" t="n">
        <v>45978</v>
      </c>
      <c r="B2075" t="inlineStr">
        <is>
          <t>Crystal Buss</t>
        </is>
      </c>
      <c r="C2075" s="11" t="n">
        <v>-2562.74</v>
      </c>
      <c r="D2075" t="n">
        <v>1010</v>
      </c>
      <c r="E2075" t="inlineStr">
        <is>
          <t>LOOP TV Main Checking (5210) - 1</t>
        </is>
      </c>
      <c r="F2075" t="inlineStr">
        <is>
          <t>BillPayment</t>
        </is>
      </c>
      <c r="G2075" t="inlineStr">
        <is>
          <t>DD</t>
        </is>
      </c>
      <c r="M2075" t="inlineStr">
        <is>
          <t>https://qbo.intuit.com/app/billpayment?txnId=399</t>
        </is>
      </c>
    </row>
    <row r="2076">
      <c r="A2076" s="49" t="n">
        <v>45978</v>
      </c>
      <c r="B2076" t="inlineStr">
        <is>
          <t>Dalibor Franjkic</t>
        </is>
      </c>
      <c r="C2076" s="11" t="n">
        <v>2000</v>
      </c>
      <c r="D2076" t="n">
        <v>2000</v>
      </c>
      <c r="E2076" t="inlineStr">
        <is>
          <t>Accounts Payable (A/P)</t>
        </is>
      </c>
      <c r="F2076" t="inlineStr">
        <is>
          <t>BillPayment</t>
        </is>
      </c>
      <c r="M2076" t="inlineStr">
        <is>
          <t>https://qbo.intuit.com/app/billpayment?txnId=1300000026</t>
        </is>
      </c>
    </row>
    <row r="2077">
      <c r="A2077" s="49" t="n">
        <v>45978</v>
      </c>
      <c r="B2077" t="inlineStr">
        <is>
          <t>Dalibor Franjkic</t>
        </is>
      </c>
      <c r="C2077" s="11" t="n">
        <v>-2000</v>
      </c>
      <c r="D2077" t="n">
        <v>1010</v>
      </c>
      <c r="E2077" t="inlineStr">
        <is>
          <t>LOOP TV Main Checking (5210) - 1</t>
        </is>
      </c>
      <c r="F2077" t="inlineStr">
        <is>
          <t>BillPayment</t>
        </is>
      </c>
      <c r="M2077" t="inlineStr">
        <is>
          <t>https://qbo.intuit.com/app/billpayment?txnId=1300000026</t>
        </is>
      </c>
    </row>
    <row r="2078">
      <c r="A2078" s="49" t="n">
        <v>45978</v>
      </c>
      <c r="B2078" t="inlineStr">
        <is>
          <t>BroadSign</t>
        </is>
      </c>
      <c r="C2078" s="11" t="n">
        <v>0</v>
      </c>
      <c r="F2078" t="inlineStr">
        <is>
          <t>Payment</t>
        </is>
      </c>
      <c r="M2078" t="inlineStr">
        <is>
          <t>https://qbo.intuit.com/app/recvpayment?txnId=438</t>
        </is>
      </c>
    </row>
    <row r="2079">
      <c r="A2079" s="49" t="n">
        <v>45978</v>
      </c>
      <c r="B2079" t="inlineStr">
        <is>
          <t>David Max Rose</t>
        </is>
      </c>
      <c r="C2079" s="11" t="n">
        <v>6225.35</v>
      </c>
      <c r="D2079" t="n">
        <v>2000</v>
      </c>
      <c r="E2079" t="inlineStr">
        <is>
          <t>Accounts Payable (A/P)</t>
        </is>
      </c>
      <c r="F2079" t="inlineStr">
        <is>
          <t>BillPayment</t>
        </is>
      </c>
      <c r="G2079" t="inlineStr">
        <is>
          <t>DD</t>
        </is>
      </c>
      <c r="M2079" t="inlineStr">
        <is>
          <t>https://qbo.intuit.com/app/billpayment?txnId=398</t>
        </is>
      </c>
    </row>
    <row r="2080">
      <c r="A2080" s="49" t="n">
        <v>45978</v>
      </c>
      <c r="B2080" t="inlineStr">
        <is>
          <t>David Max Rose</t>
        </is>
      </c>
      <c r="C2080" s="11" t="n">
        <v>-6225.35</v>
      </c>
      <c r="D2080" t="n">
        <v>1010</v>
      </c>
      <c r="E2080" t="inlineStr">
        <is>
          <t>LOOP TV Main Checking (5210) - 1</t>
        </is>
      </c>
      <c r="F2080" t="inlineStr">
        <is>
          <t>BillPayment</t>
        </is>
      </c>
      <c r="G2080" t="inlineStr">
        <is>
          <t>DD</t>
        </is>
      </c>
      <c r="M2080" t="inlineStr">
        <is>
          <t>https://qbo.intuit.com/app/billpayment?txnId=398</t>
        </is>
      </c>
    </row>
    <row r="2081">
      <c r="A2081" s="49" t="n">
        <v>45978</v>
      </c>
      <c r="B2081" t="inlineStr">
        <is>
          <t>Tyler Morrison</t>
        </is>
      </c>
      <c r="C2081" s="11" t="n">
        <v>4334.76</v>
      </c>
      <c r="D2081" t="n">
        <v>2000</v>
      </c>
      <c r="E2081" t="inlineStr">
        <is>
          <t>Accounts Payable (A/P)</t>
        </is>
      </c>
      <c r="F2081" t="inlineStr">
        <is>
          <t>BillPayment</t>
        </is>
      </c>
      <c r="G2081" t="inlineStr">
        <is>
          <t>DD</t>
        </is>
      </c>
      <c r="M2081" t="inlineStr">
        <is>
          <t>https://qbo.intuit.com/app/billpayment?txnId=400</t>
        </is>
      </c>
    </row>
    <row r="2082">
      <c r="A2082" s="49" t="n">
        <v>45978</v>
      </c>
      <c r="B2082" t="inlineStr">
        <is>
          <t>Tyler Morrison</t>
        </is>
      </c>
      <c r="C2082" s="11" t="n">
        <v>-4334.76</v>
      </c>
      <c r="D2082" t="n">
        <v>1010</v>
      </c>
      <c r="E2082" t="inlineStr">
        <is>
          <t>LOOP TV Main Checking (5210) - 1</t>
        </is>
      </c>
      <c r="F2082" t="inlineStr">
        <is>
          <t>BillPayment</t>
        </is>
      </c>
      <c r="G2082" t="inlineStr">
        <is>
          <t>DD</t>
        </is>
      </c>
      <c r="M2082" t="inlineStr">
        <is>
          <t>https://qbo.intuit.com/app/billpayment?txnId=400</t>
        </is>
      </c>
    </row>
    <row r="2083">
      <c r="A2083" s="49" t="n">
        <v>45978</v>
      </c>
      <c r="B2083" t="inlineStr">
        <is>
          <t>BroadSign</t>
        </is>
      </c>
      <c r="C2083" s="11" t="n">
        <v>3339.77</v>
      </c>
      <c r="D2083" t="n">
        <v>1100</v>
      </c>
      <c r="E2083" t="inlineStr">
        <is>
          <t>Accounts Receivable (A/R)</t>
        </is>
      </c>
      <c r="F2083" t="inlineStr">
        <is>
          <t>Payment</t>
        </is>
      </c>
      <c r="M2083" t="inlineStr">
        <is>
          <t>https://qbo.intuit.com/app/recvpayment?txnId=442</t>
        </is>
      </c>
    </row>
    <row r="2084">
      <c r="A2084" s="49" t="n">
        <v>45978</v>
      </c>
      <c r="B2084" t="inlineStr">
        <is>
          <t>BroadSign</t>
        </is>
      </c>
      <c r="C2084" s="11" t="n">
        <v>-2171.08</v>
      </c>
      <c r="D2084" t="n">
        <v>1100</v>
      </c>
      <c r="E2084" t="inlineStr">
        <is>
          <t>Accounts Receivable (A/R)</t>
        </is>
      </c>
      <c r="F2084" t="inlineStr">
        <is>
          <t>Payment</t>
        </is>
      </c>
      <c r="M2084" t="inlineStr">
        <is>
          <t>https://qbo.intuit.com/app/recvpayment?txnId=442</t>
        </is>
      </c>
    </row>
    <row r="2085">
      <c r="A2085" s="49" t="n">
        <v>45978</v>
      </c>
      <c r="B2085" t="inlineStr">
        <is>
          <t>BroadSign</t>
        </is>
      </c>
      <c r="C2085" s="11" t="n">
        <v>-1168.69</v>
      </c>
      <c r="D2085" t="n">
        <v>1100</v>
      </c>
      <c r="E2085" t="inlineStr">
        <is>
          <t>Accounts Receivable (A/R)</t>
        </is>
      </c>
      <c r="F2085" t="inlineStr">
        <is>
          <t>Payment</t>
        </is>
      </c>
      <c r="M2085" t="inlineStr">
        <is>
          <t>https://qbo.intuit.com/app/recvpayment?txnId=442</t>
        </is>
      </c>
    </row>
    <row r="2086">
      <c r="A2086" s="49" t="n">
        <v>45978</v>
      </c>
      <c r="B2086" t="inlineStr">
        <is>
          <t>BroadSign</t>
        </is>
      </c>
      <c r="C2086" s="11" t="n">
        <v>0</v>
      </c>
      <c r="F2086" t="inlineStr">
        <is>
          <t>Payment</t>
        </is>
      </c>
      <c r="M2086" t="inlineStr">
        <is>
          <t>https://qbo.intuit.com/app/recvpayment?txnId=442</t>
        </is>
      </c>
    </row>
    <row r="2087">
      <c r="A2087" s="49" t="n">
        <v>45978</v>
      </c>
      <c r="B2087" t="inlineStr">
        <is>
          <t>Guardian</t>
        </is>
      </c>
      <c r="C2087" s="11" t="n">
        <v>-2791.52</v>
      </c>
      <c r="D2087" t="n">
        <v>2000</v>
      </c>
      <c r="E2087" t="inlineStr">
        <is>
          <t>Accounts Payable (A/P)</t>
        </is>
      </c>
      <c r="F2087" t="inlineStr">
        <is>
          <t>Bill</t>
        </is>
      </c>
      <c r="G2087" t="inlineStr">
        <is>
          <t>00 052560 A/R ZZD</t>
        </is>
      </c>
      <c r="M2087" t="inlineStr">
        <is>
          <t>https://qbo.intuit.com/app/bill?txnId=452</t>
        </is>
      </c>
    </row>
    <row r="2088">
      <c r="A2088" s="49" t="n">
        <v>45978</v>
      </c>
      <c r="B2088" t="inlineStr">
        <is>
          <t>Guardian</t>
        </is>
      </c>
      <c r="C2088" s="11" t="n">
        <v>2791.52</v>
      </c>
      <c r="D2088" t="n">
        <v>6092</v>
      </c>
      <c r="E2088" t="inlineStr">
        <is>
          <t>Contractor Reimbursement Expense:Contractor Benefits</t>
        </is>
      </c>
      <c r="F2088" t="inlineStr">
        <is>
          <t>Bill</t>
        </is>
      </c>
      <c r="G2088" t="inlineStr">
        <is>
          <t>00 052560 A/R ZZD</t>
        </is>
      </c>
      <c r="M2088" t="inlineStr">
        <is>
          <t>https://qbo.intuit.com/app/bill?txnId=452</t>
        </is>
      </c>
    </row>
    <row r="2089">
      <c r="A2089" s="49" t="n">
        <v>45976</v>
      </c>
      <c r="B2089" t="inlineStr">
        <is>
          <t>Jason Whiteside</t>
        </is>
      </c>
      <c r="C2089" s="11" t="n">
        <v>-2240</v>
      </c>
      <c r="D2089" t="n">
        <v>2000</v>
      </c>
      <c r="E2089" t="inlineStr">
        <is>
          <t>Accounts Payable (A/P)</t>
        </is>
      </c>
      <c r="F2089" t="inlineStr">
        <is>
          <t>Bill</t>
        </is>
      </c>
      <c r="G2089" t="inlineStr">
        <is>
          <t>JW2</t>
        </is>
      </c>
      <c r="M2089" t="inlineStr">
        <is>
          <t>https://qbo.intuit.com/app/bill?txnId=369</t>
        </is>
      </c>
    </row>
    <row r="2090">
      <c r="A2090" s="49" t="n">
        <v>45976</v>
      </c>
      <c r="B2090" t="inlineStr">
        <is>
          <t>Jason Whiteside</t>
        </is>
      </c>
      <c r="C2090" s="11" t="n">
        <v>2240</v>
      </c>
      <c r="E2090" t="inlineStr">
        <is>
          <t>Legal and Professional Services:Consulting Expenses</t>
        </is>
      </c>
      <c r="F2090" t="inlineStr">
        <is>
          <t>Bill</t>
        </is>
      </c>
      <c r="G2090" t="inlineStr">
        <is>
          <t>JW2</t>
        </is>
      </c>
      <c r="M2090" t="inlineStr">
        <is>
          <t>https://qbo.intuit.com/app/bill?txnId=369</t>
        </is>
      </c>
    </row>
    <row r="2091">
      <c r="A2091" s="49" t="n">
        <v>45976</v>
      </c>
      <c r="B2091" t="inlineStr">
        <is>
          <t>Amazon Web Services</t>
        </is>
      </c>
      <c r="C2091" s="11" t="n">
        <v>-21293.72</v>
      </c>
      <c r="D2091" t="n">
        <v>2000</v>
      </c>
      <c r="E2091" t="inlineStr">
        <is>
          <t>Accounts Payable (A/P)</t>
        </is>
      </c>
      <c r="F2091" t="inlineStr">
        <is>
          <t>Bill</t>
        </is>
      </c>
      <c r="M2091" t="inlineStr">
        <is>
          <t>https://qbo.intuit.com/app/bill?txnId=449</t>
        </is>
      </c>
    </row>
    <row r="2092">
      <c r="A2092" s="49" t="n">
        <v>45976</v>
      </c>
      <c r="B2092" t="inlineStr">
        <is>
          <t>Amazon Web Services</t>
        </is>
      </c>
      <c r="C2092" s="11" t="n">
        <v>21293.72</v>
      </c>
      <c r="D2092" t="n">
        <v>5130</v>
      </c>
      <c r="E2092" t="inlineStr">
        <is>
          <t>Cost of Goods Sold:Web Hosting Services</t>
        </is>
      </c>
      <c r="F2092" t="inlineStr">
        <is>
          <t>Bill</t>
        </is>
      </c>
      <c r="M2092" t="inlineStr">
        <is>
          <t>https://qbo.intuit.com/app/bill?txnId=449</t>
        </is>
      </c>
    </row>
    <row r="2093">
      <c r="A2093" s="49" t="n">
        <v>45976</v>
      </c>
      <c r="B2093" t="inlineStr">
        <is>
          <t>MacWorks (Craig)</t>
        </is>
      </c>
      <c r="C2093" s="11" t="n">
        <v>-8895.440000000001</v>
      </c>
      <c r="D2093" t="n">
        <v>2000</v>
      </c>
      <c r="E2093" t="inlineStr">
        <is>
          <t>Accounts Payable (A/P)</t>
        </is>
      </c>
      <c r="F2093" t="inlineStr">
        <is>
          <t>Bill</t>
        </is>
      </c>
      <c r="G2093" t="inlineStr">
        <is>
          <t>105</t>
        </is>
      </c>
      <c r="M2093" t="inlineStr">
        <is>
          <t>https://qbo.intuit.com/app/bill?txnId=417</t>
        </is>
      </c>
    </row>
    <row r="2094">
      <c r="A2094" s="49" t="n">
        <v>45976</v>
      </c>
      <c r="B2094" t="inlineStr">
        <is>
          <t>MacWorks (Craig)</t>
        </is>
      </c>
      <c r="C2094" s="11" t="n">
        <v>8895.440000000001</v>
      </c>
      <c r="E2094" t="inlineStr">
        <is>
          <t>Legal and Professional Services:Consulting Expenses</t>
        </is>
      </c>
      <c r="F2094" t="inlineStr">
        <is>
          <t>Bill</t>
        </is>
      </c>
      <c r="G2094" t="inlineStr">
        <is>
          <t>105</t>
        </is>
      </c>
      <c r="M2094" t="inlineStr">
        <is>
          <t>https://qbo.intuit.com/app/bill?txnId=417</t>
        </is>
      </c>
    </row>
    <row r="2095">
      <c r="A2095" s="49" t="n">
        <v>45975</v>
      </c>
      <c r="B2095" t="inlineStr">
        <is>
          <t>Raymond Lee</t>
        </is>
      </c>
      <c r="C2095" s="11" t="n">
        <v>-40</v>
      </c>
      <c r="D2095" t="n">
        <v>2000</v>
      </c>
      <c r="E2095" t="inlineStr">
        <is>
          <t>Accounts Payable (A/P)</t>
        </is>
      </c>
      <c r="F2095" t="inlineStr">
        <is>
          <t>Bill</t>
        </is>
      </c>
      <c r="M2095" t="inlineStr">
        <is>
          <t>https://qbo.intuit.com/app/bill?txnId=430</t>
        </is>
      </c>
    </row>
    <row r="2096">
      <c r="A2096" s="49" t="n">
        <v>45975</v>
      </c>
      <c r="B2096" t="inlineStr">
        <is>
          <t>Raymond Lee</t>
        </is>
      </c>
      <c r="C2096" s="11" t="n">
        <v>40</v>
      </c>
      <c r="E2096" t="inlineStr">
        <is>
          <t>Contractor Reimbursement Expense:Contractor Travel Reimbursement</t>
        </is>
      </c>
      <c r="F2096" t="inlineStr">
        <is>
          <t>Bill</t>
        </is>
      </c>
      <c r="M2096" t="inlineStr">
        <is>
          <t>https://qbo.intuit.com/app/bill?txnId=430</t>
        </is>
      </c>
    </row>
    <row r="2097">
      <c r="A2097" s="49" t="n">
        <v>45975</v>
      </c>
      <c r="B2097" t="inlineStr">
        <is>
          <t>Alexa Grillo</t>
        </is>
      </c>
      <c r="C2097" s="11" t="n">
        <v>5356.63</v>
      </c>
      <c r="D2097" t="n">
        <v>2000</v>
      </c>
      <c r="E2097" t="inlineStr">
        <is>
          <t>Accounts Payable (A/P)</t>
        </is>
      </c>
      <c r="F2097" t="inlineStr">
        <is>
          <t>BillPayment</t>
        </is>
      </c>
      <c r="G2097" t="inlineStr">
        <is>
          <t>DD</t>
        </is>
      </c>
      <c r="M2097" t="inlineStr">
        <is>
          <t>https://qbo.intuit.com/app/billpayment?txnId=384</t>
        </is>
      </c>
    </row>
    <row r="2098">
      <c r="A2098" s="49" t="n">
        <v>45975</v>
      </c>
      <c r="B2098" t="inlineStr">
        <is>
          <t>Alexa Grillo</t>
        </is>
      </c>
      <c r="C2098" s="11" t="n">
        <v>-5356.63</v>
      </c>
      <c r="D2098" t="n">
        <v>1010</v>
      </c>
      <c r="E2098" t="inlineStr">
        <is>
          <t>LOOP TV Main Checking (5210) - 1</t>
        </is>
      </c>
      <c r="F2098" t="inlineStr">
        <is>
          <t>BillPayment</t>
        </is>
      </c>
      <c r="G2098" t="inlineStr">
        <is>
          <t>DD</t>
        </is>
      </c>
      <c r="M2098" t="inlineStr">
        <is>
          <t>https://qbo.intuit.com/app/billpayment?txnId=384</t>
        </is>
      </c>
    </row>
    <row r="2099">
      <c r="A2099" s="49" t="n">
        <v>45975</v>
      </c>
      <c r="B2099" t="inlineStr">
        <is>
          <t>Klavon's Pizzeria &amp; Pub - Mason</t>
        </is>
      </c>
      <c r="C2099" s="11" t="n">
        <v>-200</v>
      </c>
      <c r="D2099" t="n">
        <v>1100</v>
      </c>
      <c r="E2099" t="inlineStr">
        <is>
          <t>Accounts Receivable (A/R)</t>
        </is>
      </c>
      <c r="F2099" t="inlineStr">
        <is>
          <t>Payment</t>
        </is>
      </c>
      <c r="M2099" t="inlineStr">
        <is>
          <t>https://qbo.intuit.com/app/recvpayment?txnId=412</t>
        </is>
      </c>
    </row>
    <row r="2100">
      <c r="A2100" s="49" t="n">
        <v>45975</v>
      </c>
      <c r="B2100" t="inlineStr">
        <is>
          <t>Klavon's Pizzeria &amp; Pub - Mason</t>
        </is>
      </c>
      <c r="C2100" s="11" t="n">
        <v>200</v>
      </c>
      <c r="D2100" t="n">
        <v>1100</v>
      </c>
      <c r="E2100" t="inlineStr">
        <is>
          <t>Accounts Receivable (A/R)</t>
        </is>
      </c>
      <c r="F2100" t="inlineStr">
        <is>
          <t>Payment</t>
        </is>
      </c>
      <c r="M2100" t="inlineStr">
        <is>
          <t>https://qbo.intuit.com/app/recvpayment?txnId=412</t>
        </is>
      </c>
    </row>
    <row r="2101">
      <c r="A2101" s="49" t="n">
        <v>45975</v>
      </c>
      <c r="B2101" t="inlineStr">
        <is>
          <t>Klavon's Pizzeria &amp; Pub - Mason</t>
        </is>
      </c>
      <c r="C2101" s="11" t="n">
        <v>0</v>
      </c>
      <c r="F2101" t="inlineStr">
        <is>
          <t>Payment</t>
        </is>
      </c>
      <c r="M2101" t="inlineStr">
        <is>
          <t>https://qbo.intuit.com/app/recvpayment?txnId=412</t>
        </is>
      </c>
    </row>
    <row r="2102">
      <c r="A2102" s="49" t="n">
        <v>45975</v>
      </c>
      <c r="B2102" t="inlineStr">
        <is>
          <t>Dan Lunan</t>
        </is>
      </c>
      <c r="C2102" s="11" t="n">
        <v>2365.53</v>
      </c>
      <c r="D2102" t="n">
        <v>2000</v>
      </c>
      <c r="E2102" t="inlineStr">
        <is>
          <t>Accounts Payable (A/P)</t>
        </is>
      </c>
      <c r="F2102" t="inlineStr">
        <is>
          <t>BillPayment</t>
        </is>
      </c>
      <c r="G2102" t="inlineStr">
        <is>
          <t>DD</t>
        </is>
      </c>
      <c r="M2102" t="inlineStr">
        <is>
          <t>https://qbo.intuit.com/app/billpayment?txnId=383</t>
        </is>
      </c>
    </row>
    <row r="2103">
      <c r="A2103" s="49" t="n">
        <v>45975</v>
      </c>
      <c r="B2103" t="inlineStr">
        <is>
          <t>Dan Lunan</t>
        </is>
      </c>
      <c r="C2103" s="11" t="n">
        <v>-2365.53</v>
      </c>
      <c r="D2103" t="n">
        <v>1010</v>
      </c>
      <c r="E2103" t="inlineStr">
        <is>
          <t>LOOP TV Main Checking (5210) - 1</t>
        </is>
      </c>
      <c r="F2103" t="inlineStr">
        <is>
          <t>BillPayment</t>
        </is>
      </c>
      <c r="G2103" t="inlineStr">
        <is>
          <t>DD</t>
        </is>
      </c>
      <c r="M2103" t="inlineStr">
        <is>
          <t>https://qbo.intuit.com/app/billpayment?txnId=383</t>
        </is>
      </c>
    </row>
    <row r="2104">
      <c r="A2104" s="49" t="n">
        <v>45975</v>
      </c>
      <c r="B2104" t="inlineStr">
        <is>
          <t>Adriatic Strategy Group LLC</t>
        </is>
      </c>
      <c r="C2104" s="11" t="n">
        <v>18200</v>
      </c>
      <c r="D2104" t="n">
        <v>2000</v>
      </c>
      <c r="E2104" t="inlineStr">
        <is>
          <t>Accounts Payable (A/P)</t>
        </is>
      </c>
      <c r="F2104" t="inlineStr">
        <is>
          <t>BillPayment</t>
        </is>
      </c>
      <c r="M2104" t="inlineStr">
        <is>
          <t>https://qbo.intuit.com/app/billpayment?txnId=1300000024</t>
        </is>
      </c>
    </row>
    <row r="2105">
      <c r="A2105" s="49" t="n">
        <v>45975</v>
      </c>
      <c r="B2105" t="inlineStr">
        <is>
          <t>Adriatic Strategy Group LLC</t>
        </is>
      </c>
      <c r="C2105" s="11" t="n">
        <v>-18200</v>
      </c>
      <c r="D2105" t="n">
        <v>1010</v>
      </c>
      <c r="E2105" t="inlineStr">
        <is>
          <t>LOOP TV Main Checking (5210) - 1</t>
        </is>
      </c>
      <c r="F2105" t="inlineStr">
        <is>
          <t>BillPayment</t>
        </is>
      </c>
      <c r="M2105" t="inlineStr">
        <is>
          <t>https://qbo.intuit.com/app/billpayment?txnId=1300000024</t>
        </is>
      </c>
    </row>
    <row r="2106">
      <c r="A2106" s="49" t="n">
        <v>45975</v>
      </c>
      <c r="B2106" t="inlineStr">
        <is>
          <t>Klavon's Pizzeria &amp; Pub - Mason</t>
        </is>
      </c>
      <c r="C2106" s="11" t="n">
        <v>200</v>
      </c>
      <c r="D2106" t="n">
        <v>1100</v>
      </c>
      <c r="E2106" t="inlineStr">
        <is>
          <t>Accounts Receivable (A/R)</t>
        </is>
      </c>
      <c r="F2106" t="inlineStr">
        <is>
          <t>Payment</t>
        </is>
      </c>
      <c r="M2106" t="inlineStr">
        <is>
          <t>https://qbo.intuit.com/app/recvpayment?txnId=414</t>
        </is>
      </c>
    </row>
    <row r="2107">
      <c r="A2107" s="49" t="n">
        <v>45975</v>
      </c>
      <c r="B2107" t="inlineStr">
        <is>
          <t>Klavon's Pizzeria &amp; Pub - Mason</t>
        </is>
      </c>
      <c r="C2107" s="11" t="n">
        <v>-200</v>
      </c>
      <c r="D2107" t="n">
        <v>1100</v>
      </c>
      <c r="E2107" t="inlineStr">
        <is>
          <t>Accounts Receivable (A/R)</t>
        </is>
      </c>
      <c r="F2107" t="inlineStr">
        <is>
          <t>Payment</t>
        </is>
      </c>
      <c r="M2107" t="inlineStr">
        <is>
          <t>https://qbo.intuit.com/app/recvpayment?txnId=414</t>
        </is>
      </c>
    </row>
    <row r="2108">
      <c r="A2108" s="49" t="n">
        <v>45975</v>
      </c>
      <c r="B2108" t="inlineStr">
        <is>
          <t>Klavon's Pizzeria &amp; Pub - Mason</t>
        </is>
      </c>
      <c r="C2108" s="11" t="n">
        <v>0</v>
      </c>
      <c r="F2108" t="inlineStr">
        <is>
          <t>Payment</t>
        </is>
      </c>
      <c r="M2108" t="inlineStr">
        <is>
          <t>https://qbo.intuit.com/app/recvpayment?txnId=414</t>
        </is>
      </c>
    </row>
    <row r="2109">
      <c r="A2109" s="49" t="n">
        <v>45975</v>
      </c>
      <c r="B2109" t="inlineStr">
        <is>
          <t>Intuit</t>
        </is>
      </c>
      <c r="C2109" s="11" t="n">
        <v>10</v>
      </c>
      <c r="E2109" t="inlineStr">
        <is>
          <t>Intuit Fees</t>
        </is>
      </c>
      <c r="F2109" t="inlineStr">
        <is>
          <t>Purchase</t>
        </is>
      </c>
      <c r="M2109" t="inlineStr">
        <is>
          <t>https://qbo.intuit.com/app/expense?txnId=424</t>
        </is>
      </c>
    </row>
    <row r="2110">
      <c r="A2110" s="49" t="n">
        <v>45975</v>
      </c>
      <c r="B2110" t="inlineStr">
        <is>
          <t>Intuit</t>
        </is>
      </c>
      <c r="C2110" s="11" t="n">
        <v>-10</v>
      </c>
      <c r="D2110" t="n">
        <v>1010</v>
      </c>
      <c r="E2110" t="inlineStr">
        <is>
          <t>LOOP TV Main Checking (5210) - 1</t>
        </is>
      </c>
      <c r="F2110" t="inlineStr">
        <is>
          <t>Purchase</t>
        </is>
      </c>
      <c r="M2110" t="inlineStr">
        <is>
          <t>https://qbo.intuit.com/app/expense?txnId=424</t>
        </is>
      </c>
    </row>
    <row r="2111">
      <c r="A2111" s="49" t="n">
        <v>45975</v>
      </c>
      <c r="B2111" t="inlineStr">
        <is>
          <t>Crystal Buss</t>
        </is>
      </c>
      <c r="C2111" s="11" t="n">
        <v>-2562.74</v>
      </c>
      <c r="D2111" t="n">
        <v>2000</v>
      </c>
      <c r="E2111" t="inlineStr">
        <is>
          <t>Accounts Payable (A/P)</t>
        </is>
      </c>
      <c r="F2111" t="inlineStr">
        <is>
          <t>Bill</t>
        </is>
      </c>
      <c r="G2111" t="inlineStr">
        <is>
          <t>CB002</t>
        </is>
      </c>
      <c r="M2111" t="inlineStr">
        <is>
          <t>https://qbo.intuit.com/app/bill?txnId=390</t>
        </is>
      </c>
    </row>
    <row r="2112">
      <c r="A2112" s="49" t="n">
        <v>45975</v>
      </c>
      <c r="B2112" t="inlineStr">
        <is>
          <t>Crystal Buss</t>
        </is>
      </c>
      <c r="C2112" s="11" t="n">
        <v>2562.74</v>
      </c>
      <c r="E2112" t="inlineStr">
        <is>
          <t>Legal and Professional Services:Consulting Expenses</t>
        </is>
      </c>
      <c r="F2112" t="inlineStr">
        <is>
          <t>Bill</t>
        </is>
      </c>
      <c r="G2112" t="inlineStr">
        <is>
          <t>CB002</t>
        </is>
      </c>
      <c r="M2112" t="inlineStr">
        <is>
          <t>https://qbo.intuit.com/app/bill?txnId=390</t>
        </is>
      </c>
    </row>
    <row r="2113">
      <c r="A2113" s="49" t="n">
        <v>45975</v>
      </c>
      <c r="B2113" t="inlineStr">
        <is>
          <t>Klavon's Pizzeria &amp; Pub - Mason</t>
        </is>
      </c>
      <c r="C2113" s="11" t="n">
        <v>200</v>
      </c>
      <c r="D2113" t="n">
        <v>1100</v>
      </c>
      <c r="E2113" t="inlineStr">
        <is>
          <t>Accounts Receivable (A/R)</t>
        </is>
      </c>
      <c r="F2113" t="inlineStr">
        <is>
          <t>Payment</t>
        </is>
      </c>
      <c r="M2113" t="inlineStr">
        <is>
          <t>https://qbo.intuit.com/app/recvpayment?txnId=416</t>
        </is>
      </c>
    </row>
    <row r="2114">
      <c r="A2114" s="49" t="n">
        <v>45975</v>
      </c>
      <c r="B2114" t="inlineStr">
        <is>
          <t>Klavon's Pizzeria &amp; Pub - Mason</t>
        </is>
      </c>
      <c r="C2114" s="11" t="n">
        <v>-200</v>
      </c>
      <c r="D2114" t="n">
        <v>1100</v>
      </c>
      <c r="E2114" t="inlineStr">
        <is>
          <t>Accounts Receivable (A/R)</t>
        </is>
      </c>
      <c r="F2114" t="inlineStr">
        <is>
          <t>Payment</t>
        </is>
      </c>
      <c r="M2114" t="inlineStr">
        <is>
          <t>https://qbo.intuit.com/app/recvpayment?txnId=416</t>
        </is>
      </c>
    </row>
    <row r="2115">
      <c r="A2115" s="49" t="n">
        <v>45975</v>
      </c>
      <c r="B2115" t="inlineStr">
        <is>
          <t>Klavon's Pizzeria &amp; Pub - Mason</t>
        </is>
      </c>
      <c r="C2115" s="11" t="n">
        <v>0</v>
      </c>
      <c r="F2115" t="inlineStr">
        <is>
          <t>Payment</t>
        </is>
      </c>
      <c r="M2115" t="inlineStr">
        <is>
          <t>https://qbo.intuit.com/app/recvpayment?txnId=416</t>
        </is>
      </c>
    </row>
    <row r="2116">
      <c r="A2116" s="49" t="n">
        <v>45975</v>
      </c>
      <c r="B2116" t="inlineStr">
        <is>
          <t>Grace Tark</t>
        </is>
      </c>
      <c r="C2116" s="11" t="n">
        <v>5317.03</v>
      </c>
      <c r="D2116" t="n">
        <v>2000</v>
      </c>
      <c r="E2116" t="inlineStr">
        <is>
          <t>Accounts Payable (A/P)</t>
        </is>
      </c>
      <c r="F2116" t="inlineStr">
        <is>
          <t>BillPayment</t>
        </is>
      </c>
      <c r="G2116" t="inlineStr">
        <is>
          <t>DD</t>
        </is>
      </c>
      <c r="M2116" t="inlineStr">
        <is>
          <t>https://qbo.intuit.com/app/billpayment?txnId=374</t>
        </is>
      </c>
    </row>
    <row r="2117">
      <c r="A2117" s="49" t="n">
        <v>45975</v>
      </c>
      <c r="B2117" t="inlineStr">
        <is>
          <t>Grace Tark</t>
        </is>
      </c>
      <c r="C2117" s="11" t="n">
        <v>-5317.03</v>
      </c>
      <c r="D2117" t="n">
        <v>1010</v>
      </c>
      <c r="E2117" t="inlineStr">
        <is>
          <t>LOOP TV Main Checking (5210) - 1</t>
        </is>
      </c>
      <c r="F2117" t="inlineStr">
        <is>
          <t>BillPayment</t>
        </is>
      </c>
      <c r="G2117" t="inlineStr">
        <is>
          <t>DD</t>
        </is>
      </c>
      <c r="M2117" t="inlineStr">
        <is>
          <t>https://qbo.intuit.com/app/billpayment?txnId=374</t>
        </is>
      </c>
    </row>
    <row r="2118">
      <c r="A2118" s="49" t="n">
        <v>45975</v>
      </c>
      <c r="C2118" s="11" t="n">
        <v>-1000</v>
      </c>
      <c r="D2118" t="n">
        <v>4080</v>
      </c>
      <c r="E2118" t="inlineStr">
        <is>
          <t>Uncategorized Income</t>
        </is>
      </c>
      <c r="F2118" t="inlineStr">
        <is>
          <t>Deposit</t>
        </is>
      </c>
      <c r="M2118" t="inlineStr">
        <is>
          <t>https://qbo.intuit.com/app/deposit?txnId=431</t>
        </is>
      </c>
    </row>
    <row r="2119">
      <c r="A2119" s="49" t="n">
        <v>45975</v>
      </c>
      <c r="C2119" s="11" t="n">
        <v>1000</v>
      </c>
      <c r="D2119" t="n">
        <v>1010</v>
      </c>
      <c r="E2119" t="inlineStr">
        <is>
          <t>LOOP TV Main Checking (5210) - 1</t>
        </is>
      </c>
      <c r="F2119" t="inlineStr">
        <is>
          <t>Deposit</t>
        </is>
      </c>
      <c r="M2119" t="inlineStr">
        <is>
          <t>https://qbo.intuit.com/app/deposit?txnId=431</t>
        </is>
      </c>
    </row>
    <row r="2120">
      <c r="A2120" s="49" t="n">
        <v>45975</v>
      </c>
      <c r="B2120" t="inlineStr">
        <is>
          <t>TMH Technology Marketing Ltd</t>
        </is>
      </c>
      <c r="C2120" s="11" t="n">
        <v>-3142.37</v>
      </c>
      <c r="D2120" t="n">
        <v>1100</v>
      </c>
      <c r="E2120" t="inlineStr">
        <is>
          <t>Accounts Receivable (A/R)</t>
        </is>
      </c>
      <c r="F2120" t="inlineStr">
        <is>
          <t>Payment</t>
        </is>
      </c>
      <c r="M2120" t="inlineStr">
        <is>
          <t>https://qbo.intuit.com/app/recvpayment?txnId=425</t>
        </is>
      </c>
    </row>
    <row r="2121">
      <c r="A2121" s="49" t="n">
        <v>45975</v>
      </c>
      <c r="B2121" t="inlineStr">
        <is>
          <t>TMH Technology Marketing Ltd</t>
        </is>
      </c>
      <c r="C2121" s="11" t="n">
        <v>3142.37</v>
      </c>
      <c r="D2121" t="n">
        <v>1010</v>
      </c>
      <c r="E2121" t="inlineStr">
        <is>
          <t>LOOP TV Main Checking (5210) - 1</t>
        </is>
      </c>
      <c r="F2121" t="inlineStr">
        <is>
          <t>Payment</t>
        </is>
      </c>
      <c r="M2121" t="inlineStr">
        <is>
          <t>https://qbo.intuit.com/app/recvpayment?txnId=425</t>
        </is>
      </c>
    </row>
    <row r="2122">
      <c r="A2122" s="49" t="n">
        <v>45975</v>
      </c>
      <c r="B2122" t="inlineStr">
        <is>
          <t>Daniel Heithoff</t>
        </is>
      </c>
      <c r="C2122" s="11" t="n">
        <v>2522.1</v>
      </c>
      <c r="D2122" t="n">
        <v>2000</v>
      </c>
      <c r="E2122" t="inlineStr">
        <is>
          <t>Accounts Payable (A/P)</t>
        </is>
      </c>
      <c r="F2122" t="inlineStr">
        <is>
          <t>BillPayment</t>
        </is>
      </c>
      <c r="G2122" t="inlineStr">
        <is>
          <t>DD</t>
        </is>
      </c>
      <c r="M2122" t="inlineStr">
        <is>
          <t>https://qbo.intuit.com/app/billpayment?txnId=386</t>
        </is>
      </c>
    </row>
    <row r="2123">
      <c r="A2123" s="49" t="n">
        <v>45975</v>
      </c>
      <c r="B2123" t="inlineStr">
        <is>
          <t>Daniel Heithoff</t>
        </is>
      </c>
      <c r="C2123" s="11" t="n">
        <v>-2522.1</v>
      </c>
      <c r="D2123" t="n">
        <v>1010</v>
      </c>
      <c r="E2123" t="inlineStr">
        <is>
          <t>LOOP TV Main Checking (5210) - 1</t>
        </is>
      </c>
      <c r="F2123" t="inlineStr">
        <is>
          <t>BillPayment</t>
        </is>
      </c>
      <c r="G2123" t="inlineStr">
        <is>
          <t>DD</t>
        </is>
      </c>
      <c r="M2123" t="inlineStr">
        <is>
          <t>https://qbo.intuit.com/app/billpayment?txnId=386</t>
        </is>
      </c>
    </row>
    <row r="2124">
      <c r="A2124" s="49" t="n">
        <v>45975</v>
      </c>
      <c r="B2124" t="inlineStr">
        <is>
          <t>Gabriel Morgan</t>
        </is>
      </c>
      <c r="C2124" s="11" t="n">
        <v>2496.64</v>
      </c>
      <c r="D2124" t="n">
        <v>2000</v>
      </c>
      <c r="E2124" t="inlineStr">
        <is>
          <t>Accounts Payable (A/P)</t>
        </is>
      </c>
      <c r="F2124" t="inlineStr">
        <is>
          <t>BillPayment</t>
        </is>
      </c>
      <c r="G2124" t="inlineStr">
        <is>
          <t>DD</t>
        </is>
      </c>
      <c r="M2124" t="inlineStr">
        <is>
          <t>https://qbo.intuit.com/app/billpayment?txnId=387</t>
        </is>
      </c>
    </row>
    <row r="2125">
      <c r="A2125" s="49" t="n">
        <v>45975</v>
      </c>
      <c r="B2125" t="inlineStr">
        <is>
          <t>Gabriel Morgan</t>
        </is>
      </c>
      <c r="C2125" s="11" t="n">
        <v>-2496.64</v>
      </c>
      <c r="D2125" t="n">
        <v>1010</v>
      </c>
      <c r="E2125" t="inlineStr">
        <is>
          <t>LOOP TV Main Checking (5210) - 1</t>
        </is>
      </c>
      <c r="F2125" t="inlineStr">
        <is>
          <t>BillPayment</t>
        </is>
      </c>
      <c r="G2125" t="inlineStr">
        <is>
          <t>DD</t>
        </is>
      </c>
      <c r="M2125" t="inlineStr">
        <is>
          <t>https://qbo.intuit.com/app/billpayment?txnId=387</t>
        </is>
      </c>
    </row>
    <row r="2126">
      <c r="A2126" s="49" t="n">
        <v>45975</v>
      </c>
      <c r="B2126" t="inlineStr">
        <is>
          <t>Jason Whiteside</t>
        </is>
      </c>
      <c r="C2126" s="11" t="n">
        <v>2240</v>
      </c>
      <c r="D2126" t="n">
        <v>2000</v>
      </c>
      <c r="E2126" t="inlineStr">
        <is>
          <t>Accounts Payable (A/P)</t>
        </is>
      </c>
      <c r="F2126" t="inlineStr">
        <is>
          <t>BillPayment</t>
        </is>
      </c>
      <c r="G2126" t="inlineStr">
        <is>
          <t>DD</t>
        </is>
      </c>
      <c r="M2126" t="inlineStr">
        <is>
          <t>https://qbo.intuit.com/app/billpayment?txnId=373</t>
        </is>
      </c>
    </row>
    <row r="2127">
      <c r="A2127" s="49" t="n">
        <v>45975</v>
      </c>
      <c r="B2127" t="inlineStr">
        <is>
          <t>Jason Whiteside</t>
        </is>
      </c>
      <c r="C2127" s="11" t="n">
        <v>-2240</v>
      </c>
      <c r="D2127" t="n">
        <v>1010</v>
      </c>
      <c r="E2127" t="inlineStr">
        <is>
          <t>LOOP TV Main Checking (5210) - 1</t>
        </is>
      </c>
      <c r="F2127" t="inlineStr">
        <is>
          <t>BillPayment</t>
        </is>
      </c>
      <c r="G2127" t="inlineStr">
        <is>
          <t>DD</t>
        </is>
      </c>
      <c r="M2127" t="inlineStr">
        <is>
          <t>https://qbo.intuit.com/app/billpayment?txnId=373</t>
        </is>
      </c>
    </row>
    <row r="2128">
      <c r="A2128" s="49" t="n">
        <v>45975</v>
      </c>
      <c r="B2128" t="inlineStr">
        <is>
          <t>Marko Turkalj</t>
        </is>
      </c>
      <c r="C2128" s="11" t="n">
        <v>2125</v>
      </c>
      <c r="D2128" t="n">
        <v>2000</v>
      </c>
      <c r="E2128" t="inlineStr">
        <is>
          <t>Accounts Payable (A/P)</t>
        </is>
      </c>
      <c r="F2128" t="inlineStr">
        <is>
          <t>BillPayment</t>
        </is>
      </c>
      <c r="M2128" t="inlineStr">
        <is>
          <t>https://qbo.intuit.com/app/billpayment?txnId=1300000025</t>
        </is>
      </c>
    </row>
    <row r="2129">
      <c r="A2129" s="49" t="n">
        <v>45975</v>
      </c>
      <c r="B2129" t="inlineStr">
        <is>
          <t>Marko Turkalj</t>
        </is>
      </c>
      <c r="C2129" s="11" t="n">
        <v>-2125</v>
      </c>
      <c r="D2129" t="n">
        <v>1010</v>
      </c>
      <c r="E2129" t="inlineStr">
        <is>
          <t>LOOP TV Main Checking (5210) - 1</t>
        </is>
      </c>
      <c r="F2129" t="inlineStr">
        <is>
          <t>BillPayment</t>
        </is>
      </c>
      <c r="M2129" t="inlineStr">
        <is>
          <t>https://qbo.intuit.com/app/billpayment?txnId=1300000025</t>
        </is>
      </c>
    </row>
    <row r="2130">
      <c r="A2130" s="49" t="n">
        <v>45975</v>
      </c>
      <c r="B2130" t="inlineStr">
        <is>
          <t>Peter MacKenzie</t>
        </is>
      </c>
      <c r="C2130" s="11" t="n">
        <v>91.65000000000001</v>
      </c>
      <c r="D2130" t="n">
        <v>2000</v>
      </c>
      <c r="E2130" t="inlineStr">
        <is>
          <t>Accounts Payable (A/P)</t>
        </is>
      </c>
      <c r="F2130" t="inlineStr">
        <is>
          <t>BillPayment</t>
        </is>
      </c>
      <c r="G2130" t="inlineStr">
        <is>
          <t>DD</t>
        </is>
      </c>
      <c r="M2130" t="inlineStr">
        <is>
          <t>https://qbo.intuit.com/app/billpayment?txnId=382</t>
        </is>
      </c>
    </row>
    <row r="2131">
      <c r="A2131" s="49" t="n">
        <v>45975</v>
      </c>
      <c r="B2131" t="inlineStr">
        <is>
          <t>Peter MacKenzie</t>
        </is>
      </c>
      <c r="C2131" s="11" t="n">
        <v>5748.89</v>
      </c>
      <c r="D2131" t="n">
        <v>2000</v>
      </c>
      <c r="E2131" t="inlineStr">
        <is>
          <t>Accounts Payable (A/P)</t>
        </is>
      </c>
      <c r="F2131" t="inlineStr">
        <is>
          <t>BillPayment</t>
        </is>
      </c>
      <c r="G2131" t="inlineStr">
        <is>
          <t>DD</t>
        </is>
      </c>
      <c r="M2131" t="inlineStr">
        <is>
          <t>https://qbo.intuit.com/app/billpayment?txnId=382</t>
        </is>
      </c>
    </row>
    <row r="2132">
      <c r="A2132" s="49" t="n">
        <v>45975</v>
      </c>
      <c r="B2132" t="inlineStr">
        <is>
          <t>Peter MacKenzie</t>
        </is>
      </c>
      <c r="C2132" s="11" t="n">
        <v>-5840.54</v>
      </c>
      <c r="D2132" t="n">
        <v>1010</v>
      </c>
      <c r="E2132" t="inlineStr">
        <is>
          <t>LOOP TV Main Checking (5210) - 1</t>
        </is>
      </c>
      <c r="F2132" t="inlineStr">
        <is>
          <t>BillPayment</t>
        </is>
      </c>
      <c r="G2132" t="inlineStr">
        <is>
          <t>DD</t>
        </is>
      </c>
      <c r="M2132" t="inlineStr">
        <is>
          <t>https://qbo.intuit.com/app/billpayment?txnId=382</t>
        </is>
      </c>
    </row>
    <row r="2133">
      <c r="A2133" s="49" t="n">
        <v>45975</v>
      </c>
      <c r="B2133" t="inlineStr">
        <is>
          <t>Alexa Grillo</t>
        </is>
      </c>
      <c r="C2133" s="11" t="n">
        <v>-1951.59</v>
      </c>
      <c r="D2133" t="n">
        <v>2000</v>
      </c>
      <c r="E2133" t="inlineStr">
        <is>
          <t>Accounts Payable (A/P)</t>
        </is>
      </c>
      <c r="F2133" t="inlineStr">
        <is>
          <t>Bill</t>
        </is>
      </c>
      <c r="M2133" t="inlineStr">
        <is>
          <t>https://qbo.intuit.com/app/bill?txnId=410</t>
        </is>
      </c>
    </row>
    <row r="2134">
      <c r="A2134" s="49" t="n">
        <v>45975</v>
      </c>
      <c r="B2134" t="inlineStr">
        <is>
          <t>Alexa Grillo</t>
        </is>
      </c>
      <c r="C2134" s="11" t="n">
        <v>1951.59</v>
      </c>
      <c r="E2134" t="inlineStr">
        <is>
          <t>Legal and Professional Services:Consulting Expenses</t>
        </is>
      </c>
      <c r="F2134" t="inlineStr">
        <is>
          <t>Bill</t>
        </is>
      </c>
      <c r="M2134" t="inlineStr">
        <is>
          <t>https://qbo.intuit.com/app/bill?txnId=410</t>
        </is>
      </c>
    </row>
    <row r="2135">
      <c r="A2135" s="49" t="n">
        <v>45975</v>
      </c>
      <c r="B2135" t="inlineStr">
        <is>
          <t>Raymond Lee</t>
        </is>
      </c>
      <c r="C2135" s="11" t="n">
        <v>3015.14</v>
      </c>
      <c r="D2135" t="n">
        <v>2000</v>
      </c>
      <c r="E2135" t="inlineStr">
        <is>
          <t>Accounts Payable (A/P)</t>
        </is>
      </c>
      <c r="F2135" t="inlineStr">
        <is>
          <t>BillPayment</t>
        </is>
      </c>
      <c r="G2135" t="inlineStr">
        <is>
          <t>DD</t>
        </is>
      </c>
      <c r="M2135" t="inlineStr">
        <is>
          <t>https://qbo.intuit.com/app/billpayment?txnId=385</t>
        </is>
      </c>
    </row>
    <row r="2136">
      <c r="A2136" s="49" t="n">
        <v>45975</v>
      </c>
      <c r="B2136" t="inlineStr">
        <is>
          <t>Raymond Lee</t>
        </is>
      </c>
      <c r="C2136" s="11" t="n">
        <v>-3015.14</v>
      </c>
      <c r="D2136" t="n">
        <v>1010</v>
      </c>
      <c r="E2136" t="inlineStr">
        <is>
          <t>LOOP TV Main Checking (5210) - 1</t>
        </is>
      </c>
      <c r="F2136" t="inlineStr">
        <is>
          <t>BillPayment</t>
        </is>
      </c>
      <c r="G2136" t="inlineStr">
        <is>
          <t>DD</t>
        </is>
      </c>
      <c r="M2136" t="inlineStr">
        <is>
          <t>https://qbo.intuit.com/app/billpayment?txnId=385</t>
        </is>
      </c>
    </row>
    <row r="2137">
      <c r="A2137" s="49" t="n">
        <v>45975</v>
      </c>
      <c r="B2137" t="inlineStr">
        <is>
          <t>Sonya Mendoza</t>
        </is>
      </c>
      <c r="C2137" s="11" t="n">
        <v>7673.67</v>
      </c>
      <c r="D2137" t="n">
        <v>2000</v>
      </c>
      <c r="E2137" t="inlineStr">
        <is>
          <t>Accounts Payable (A/P)</t>
        </is>
      </c>
      <c r="F2137" t="inlineStr">
        <is>
          <t>BillPayment</t>
        </is>
      </c>
      <c r="G2137" t="inlineStr">
        <is>
          <t>DD</t>
        </is>
      </c>
      <c r="M2137" t="inlineStr">
        <is>
          <t>https://qbo.intuit.com/app/billpayment?txnId=375</t>
        </is>
      </c>
    </row>
    <row r="2138">
      <c r="A2138" s="49" t="n">
        <v>45975</v>
      </c>
      <c r="B2138" t="inlineStr">
        <is>
          <t>Sonya Mendoza</t>
        </is>
      </c>
      <c r="C2138" s="11" t="n">
        <v>-7673.67</v>
      </c>
      <c r="D2138" t="n">
        <v>1010</v>
      </c>
      <c r="E2138" t="inlineStr">
        <is>
          <t>LOOP TV Main Checking (5210) - 1</t>
        </is>
      </c>
      <c r="F2138" t="inlineStr">
        <is>
          <t>BillPayment</t>
        </is>
      </c>
      <c r="G2138" t="inlineStr">
        <is>
          <t>DD</t>
        </is>
      </c>
      <c r="M2138" t="inlineStr">
        <is>
          <t>https://qbo.intuit.com/app/billpayment?txnId=375</t>
        </is>
      </c>
    </row>
    <row r="2139">
      <c r="A2139" s="49" t="n">
        <v>45975</v>
      </c>
      <c r="B2139" t="inlineStr">
        <is>
          <t>Vistar Media</t>
        </is>
      </c>
      <c r="C2139" s="11" t="n">
        <v>-391.64</v>
      </c>
      <c r="D2139" t="n">
        <v>1100</v>
      </c>
      <c r="E2139" t="inlineStr">
        <is>
          <t>Accounts Receivable (A/R)</t>
        </is>
      </c>
      <c r="F2139" t="inlineStr">
        <is>
          <t>Payment</t>
        </is>
      </c>
      <c r="M2139" t="inlineStr">
        <is>
          <t>https://qbo.intuit.com/app/recvpayment?txnId=409</t>
        </is>
      </c>
    </row>
    <row r="2140">
      <c r="A2140" s="49" t="n">
        <v>45975</v>
      </c>
      <c r="B2140" t="inlineStr">
        <is>
          <t>Vistar Media</t>
        </is>
      </c>
      <c r="C2140" s="11" t="n">
        <v>-7262.66</v>
      </c>
      <c r="D2140" t="n">
        <v>1100</v>
      </c>
      <c r="E2140" t="inlineStr">
        <is>
          <t>Accounts Receivable (A/R)</t>
        </is>
      </c>
      <c r="F2140" t="inlineStr">
        <is>
          <t>Payment</t>
        </is>
      </c>
      <c r="M2140" t="inlineStr">
        <is>
          <t>https://qbo.intuit.com/app/recvpayment?txnId=409</t>
        </is>
      </c>
    </row>
    <row r="2141">
      <c r="A2141" s="49" t="n">
        <v>45975</v>
      </c>
      <c r="B2141" t="inlineStr">
        <is>
          <t>Vistar Media</t>
        </is>
      </c>
      <c r="C2141" s="11" t="n">
        <v>-2135.88</v>
      </c>
      <c r="D2141" t="n">
        <v>1100</v>
      </c>
      <c r="E2141" t="inlineStr">
        <is>
          <t>Accounts Receivable (A/R)</t>
        </is>
      </c>
      <c r="F2141" t="inlineStr">
        <is>
          <t>Payment</t>
        </is>
      </c>
      <c r="M2141" t="inlineStr">
        <is>
          <t>https://qbo.intuit.com/app/recvpayment?txnId=409</t>
        </is>
      </c>
    </row>
    <row r="2142">
      <c r="A2142" s="49" t="n">
        <v>45975</v>
      </c>
      <c r="B2142" t="inlineStr">
        <is>
          <t>Vistar Media</t>
        </is>
      </c>
      <c r="C2142" s="11" t="n">
        <v>-4012.03</v>
      </c>
      <c r="D2142" t="n">
        <v>1100</v>
      </c>
      <c r="E2142" t="inlineStr">
        <is>
          <t>Accounts Receivable (A/R)</t>
        </is>
      </c>
      <c r="F2142" t="inlineStr">
        <is>
          <t>Payment</t>
        </is>
      </c>
      <c r="M2142" t="inlineStr">
        <is>
          <t>https://qbo.intuit.com/app/recvpayment?txnId=409</t>
        </is>
      </c>
    </row>
    <row r="2143">
      <c r="A2143" s="49" t="n">
        <v>45975</v>
      </c>
      <c r="B2143" t="inlineStr">
        <is>
          <t>Vistar Media</t>
        </is>
      </c>
      <c r="C2143" s="11" t="n">
        <v>-200.16</v>
      </c>
      <c r="D2143" t="n">
        <v>1100</v>
      </c>
      <c r="E2143" t="inlineStr">
        <is>
          <t>Accounts Receivable (A/R)</t>
        </is>
      </c>
      <c r="F2143" t="inlineStr">
        <is>
          <t>Payment</t>
        </is>
      </c>
      <c r="M2143" t="inlineStr">
        <is>
          <t>https://qbo.intuit.com/app/recvpayment?txnId=409</t>
        </is>
      </c>
    </row>
    <row r="2144">
      <c r="A2144" s="49" t="n">
        <v>45975</v>
      </c>
      <c r="B2144" t="inlineStr">
        <is>
          <t>Vistar Media</t>
        </is>
      </c>
      <c r="C2144" s="11" t="n">
        <v>-4.02</v>
      </c>
      <c r="D2144" t="n">
        <v>1100</v>
      </c>
      <c r="E2144" t="inlineStr">
        <is>
          <t>Accounts Receivable (A/R)</t>
        </is>
      </c>
      <c r="F2144" t="inlineStr">
        <is>
          <t>Payment</t>
        </is>
      </c>
      <c r="M2144" t="inlineStr">
        <is>
          <t>https://qbo.intuit.com/app/recvpayment?txnId=409</t>
        </is>
      </c>
    </row>
    <row r="2145">
      <c r="A2145" s="49" t="n">
        <v>45975</v>
      </c>
      <c r="B2145" t="inlineStr">
        <is>
          <t>Vistar Media</t>
        </is>
      </c>
      <c r="C2145" s="11" t="n">
        <v>-4418.08</v>
      </c>
      <c r="D2145" t="n">
        <v>1100</v>
      </c>
      <c r="E2145" t="inlineStr">
        <is>
          <t>Accounts Receivable (A/R)</t>
        </is>
      </c>
      <c r="F2145" t="inlineStr">
        <is>
          <t>Payment</t>
        </is>
      </c>
      <c r="M2145" t="inlineStr">
        <is>
          <t>https://qbo.intuit.com/app/recvpayment?txnId=409</t>
        </is>
      </c>
    </row>
    <row r="2146">
      <c r="A2146" s="49" t="n">
        <v>45975</v>
      </c>
      <c r="B2146" t="inlineStr">
        <is>
          <t>Vistar Media</t>
        </is>
      </c>
      <c r="C2146" s="11" t="n">
        <v>-8280.280000000001</v>
      </c>
      <c r="D2146" t="n">
        <v>1100</v>
      </c>
      <c r="E2146" t="inlineStr">
        <is>
          <t>Accounts Receivable (A/R)</t>
        </is>
      </c>
      <c r="F2146" t="inlineStr">
        <is>
          <t>Payment</t>
        </is>
      </c>
      <c r="M2146" t="inlineStr">
        <is>
          <t>https://qbo.intuit.com/app/recvpayment?txnId=409</t>
        </is>
      </c>
    </row>
    <row r="2147">
      <c r="A2147" s="49" t="n">
        <v>45975</v>
      </c>
      <c r="B2147" t="inlineStr">
        <is>
          <t>Vistar Media</t>
        </is>
      </c>
      <c r="C2147" s="11" t="n">
        <v>-12616.01</v>
      </c>
      <c r="D2147" t="n">
        <v>1100</v>
      </c>
      <c r="E2147" t="inlineStr">
        <is>
          <t>Accounts Receivable (A/R)</t>
        </is>
      </c>
      <c r="F2147" t="inlineStr">
        <is>
          <t>Payment</t>
        </is>
      </c>
      <c r="M2147" t="inlineStr">
        <is>
          <t>https://qbo.intuit.com/app/recvpayment?txnId=409</t>
        </is>
      </c>
    </row>
    <row r="2148">
      <c r="A2148" s="49" t="n">
        <v>45975</v>
      </c>
      <c r="B2148" t="inlineStr">
        <is>
          <t>Vistar Media</t>
        </is>
      </c>
      <c r="C2148" s="11" t="n">
        <v>39320.76</v>
      </c>
      <c r="D2148" t="n">
        <v>1010</v>
      </c>
      <c r="E2148" t="inlineStr">
        <is>
          <t>LOOP TV Main Checking (5210) - 1</t>
        </is>
      </c>
      <c r="F2148" t="inlineStr">
        <is>
          <t>Payment</t>
        </is>
      </c>
      <c r="M2148" t="inlineStr">
        <is>
          <t>https://qbo.intuit.com/app/recvpayment?txnId=409</t>
        </is>
      </c>
    </row>
    <row r="2149">
      <c r="A2149" s="49" t="n">
        <v>45974</v>
      </c>
      <c r="B2149" t="inlineStr">
        <is>
          <t>Daniel Heithoff</t>
        </is>
      </c>
      <c r="C2149" s="11" t="n">
        <v>-2522.1</v>
      </c>
      <c r="D2149" t="n">
        <v>2000</v>
      </c>
      <c r="E2149" t="inlineStr">
        <is>
          <t>Accounts Payable (A/P)</t>
        </is>
      </c>
      <c r="F2149" t="inlineStr">
        <is>
          <t>Bill</t>
        </is>
      </c>
      <c r="G2149" t="inlineStr">
        <is>
          <t>5</t>
        </is>
      </c>
      <c r="M2149" t="inlineStr">
        <is>
          <t>https://qbo.intuit.com/app/bill?txnId=671</t>
        </is>
      </c>
    </row>
    <row r="2150">
      <c r="A2150" s="49" t="n">
        <v>45974</v>
      </c>
      <c r="B2150" t="inlineStr">
        <is>
          <t>Daniel Heithoff</t>
        </is>
      </c>
      <c r="C2150" s="11" t="n">
        <v>2583</v>
      </c>
      <c r="E2150" t="inlineStr">
        <is>
          <t>Legal and Professional Services:Consulting Expenses</t>
        </is>
      </c>
      <c r="F2150" t="inlineStr">
        <is>
          <t>Bill</t>
        </is>
      </c>
      <c r="G2150" t="inlineStr">
        <is>
          <t>5</t>
        </is>
      </c>
      <c r="M2150" t="inlineStr">
        <is>
          <t>https://qbo.intuit.com/app/bill?txnId=671</t>
        </is>
      </c>
    </row>
    <row r="2151">
      <c r="A2151" s="49" t="n">
        <v>45974</v>
      </c>
      <c r="B2151" t="inlineStr">
        <is>
          <t>Daniel Heithoff</t>
        </is>
      </c>
      <c r="C2151" s="11" t="n">
        <v>-60.9</v>
      </c>
      <c r="D2151" t="n">
        <v>6092</v>
      </c>
      <c r="E2151" t="inlineStr">
        <is>
          <t>Contractor Reimbursement Expense:Contractor Benefits</t>
        </is>
      </c>
      <c r="F2151" t="inlineStr">
        <is>
          <t>Bill</t>
        </is>
      </c>
      <c r="G2151" t="inlineStr">
        <is>
          <t>5</t>
        </is>
      </c>
      <c r="M2151" t="inlineStr">
        <is>
          <t>https://qbo.intuit.com/app/bill?txnId=671</t>
        </is>
      </c>
    </row>
    <row r="2152">
      <c r="A2152" s="49" t="n">
        <v>45974</v>
      </c>
      <c r="B2152" t="inlineStr">
        <is>
          <t>Daniel Heithoff</t>
        </is>
      </c>
      <c r="C2152" s="11" t="n">
        <v>-2522.1</v>
      </c>
      <c r="D2152" t="n">
        <v>2000</v>
      </c>
      <c r="E2152" t="inlineStr">
        <is>
          <t>Accounts Payable (A/P)</t>
        </is>
      </c>
      <c r="F2152" t="inlineStr">
        <is>
          <t>Bill</t>
        </is>
      </c>
      <c r="G2152" t="inlineStr">
        <is>
          <t>83704</t>
        </is>
      </c>
      <c r="M2152" t="inlineStr">
        <is>
          <t>https://qbo.intuit.com/app/bill?txnId=377</t>
        </is>
      </c>
    </row>
    <row r="2153">
      <c r="A2153" s="49" t="n">
        <v>45974</v>
      </c>
      <c r="B2153" t="inlineStr">
        <is>
          <t>Daniel Heithoff</t>
        </is>
      </c>
      <c r="C2153" s="11" t="n">
        <v>2522.1</v>
      </c>
      <c r="E2153" t="inlineStr">
        <is>
          <t>Legal and Professional Services:Consulting Expenses</t>
        </is>
      </c>
      <c r="F2153" t="inlineStr">
        <is>
          <t>Bill</t>
        </is>
      </c>
      <c r="G2153" t="inlineStr">
        <is>
          <t>83704</t>
        </is>
      </c>
      <c r="M2153" t="inlineStr">
        <is>
          <t>https://qbo.intuit.com/app/bill?txnId=377</t>
        </is>
      </c>
    </row>
    <row r="2154">
      <c r="A2154" s="49" t="n">
        <v>45974</v>
      </c>
      <c r="B2154" t="inlineStr">
        <is>
          <t>Sun Diner - Gatlinburg</t>
        </is>
      </c>
      <c r="C2154" s="11" t="n">
        <v>164.25</v>
      </c>
      <c r="D2154" t="n">
        <v>1290</v>
      </c>
      <c r="E2154" t="inlineStr">
        <is>
          <t>Undeposited Funds</t>
        </is>
      </c>
      <c r="F2154" t="inlineStr">
        <is>
          <t>Payment</t>
        </is>
      </c>
      <c r="M2154" t="inlineStr">
        <is>
          <t>https://qbo.intuit.com/app/recvpayment?txnId=365</t>
        </is>
      </c>
    </row>
    <row r="2155">
      <c r="A2155" s="49" t="n">
        <v>45974</v>
      </c>
      <c r="B2155" t="inlineStr">
        <is>
          <t>Sun Diner - Gatlinburg</t>
        </is>
      </c>
      <c r="C2155" s="11" t="n">
        <v>-164.25</v>
      </c>
      <c r="D2155" t="n">
        <v>1100</v>
      </c>
      <c r="E2155" t="inlineStr">
        <is>
          <t>Accounts Receivable (A/R)</t>
        </is>
      </c>
      <c r="F2155" t="inlineStr">
        <is>
          <t>Payment</t>
        </is>
      </c>
      <c r="M2155" t="inlineStr">
        <is>
          <t>https://qbo.intuit.com/app/recvpayment?txnId=365</t>
        </is>
      </c>
    </row>
    <row r="2156">
      <c r="A2156" s="49" t="n">
        <v>45974</v>
      </c>
      <c r="B2156" t="inlineStr">
        <is>
          <t>Jason Aldean's - Gatlinburg</t>
        </is>
      </c>
      <c r="C2156" s="11" t="n">
        <v>162.56</v>
      </c>
      <c r="D2156" t="n">
        <v>1290</v>
      </c>
      <c r="E2156" t="inlineStr">
        <is>
          <t>Undeposited Funds</t>
        </is>
      </c>
      <c r="F2156" t="inlineStr">
        <is>
          <t>Payment</t>
        </is>
      </c>
      <c r="M2156" t="inlineStr">
        <is>
          <t>https://qbo.intuit.com/app/recvpayment?txnId=358</t>
        </is>
      </c>
    </row>
    <row r="2157">
      <c r="A2157" s="49" t="n">
        <v>45974</v>
      </c>
      <c r="B2157" t="inlineStr">
        <is>
          <t>Jason Aldean's - Gatlinburg</t>
        </is>
      </c>
      <c r="C2157" s="11" t="n">
        <v>-162.56</v>
      </c>
      <c r="D2157" t="n">
        <v>1100</v>
      </c>
      <c r="E2157" t="inlineStr">
        <is>
          <t>Accounts Receivable (A/R)</t>
        </is>
      </c>
      <c r="F2157" t="inlineStr">
        <is>
          <t>Payment</t>
        </is>
      </c>
      <c r="M2157" t="inlineStr">
        <is>
          <t>https://qbo.intuit.com/app/recvpayment?txnId=358</t>
        </is>
      </c>
    </row>
    <row r="2158">
      <c r="A2158" s="49" t="n">
        <v>45974</v>
      </c>
      <c r="B2158" t="inlineStr">
        <is>
          <t>Adriatic Strategy Group LLC</t>
        </is>
      </c>
      <c r="C2158" s="11" t="n">
        <v>-18200</v>
      </c>
      <c r="D2158" t="n">
        <v>2000</v>
      </c>
      <c r="E2158" t="inlineStr">
        <is>
          <t>Accounts Payable (A/P)</t>
        </is>
      </c>
      <c r="F2158" t="inlineStr">
        <is>
          <t>Bill</t>
        </is>
      </c>
      <c r="M2158" t="inlineStr">
        <is>
          <t>https://qbo.intuit.com/app/bill?txnId=388</t>
        </is>
      </c>
    </row>
    <row r="2159">
      <c r="A2159" s="49" t="n">
        <v>45974</v>
      </c>
      <c r="B2159" t="inlineStr">
        <is>
          <t>Adriatic Strategy Group LLC</t>
        </is>
      </c>
      <c r="C2159" s="11" t="n">
        <v>18200</v>
      </c>
      <c r="E2159" t="inlineStr">
        <is>
          <t>Legal and Professional Services:Consulting Expenses</t>
        </is>
      </c>
      <c r="F2159" t="inlineStr">
        <is>
          <t>Bill</t>
        </is>
      </c>
      <c r="M2159" t="inlineStr">
        <is>
          <t>https://qbo.intuit.com/app/bill?txnId=388</t>
        </is>
      </c>
    </row>
    <row r="2160">
      <c r="A2160" s="49" t="n">
        <v>45974</v>
      </c>
      <c r="B2160" t="inlineStr">
        <is>
          <t>Peter MacKenzie</t>
        </is>
      </c>
      <c r="C2160" s="11" t="n">
        <v>-91.65000000000001</v>
      </c>
      <c r="D2160" t="n">
        <v>2000</v>
      </c>
      <c r="E2160" t="inlineStr">
        <is>
          <t>Accounts Payable (A/P)</t>
        </is>
      </c>
      <c r="F2160" t="inlineStr">
        <is>
          <t>Bill</t>
        </is>
      </c>
      <c r="M2160" t="inlineStr">
        <is>
          <t>https://qbo.intuit.com/app/bill?txnId=381</t>
        </is>
      </c>
    </row>
    <row r="2161">
      <c r="A2161" s="49" t="n">
        <v>45974</v>
      </c>
      <c r="B2161" t="inlineStr">
        <is>
          <t>Peter MacKenzie</t>
        </is>
      </c>
      <c r="C2161" s="11" t="n">
        <v>91.65000000000001</v>
      </c>
      <c r="E2161" t="inlineStr">
        <is>
          <t>Contractor Reimbursement Expense:Contractor Travel Reimbursement</t>
        </is>
      </c>
      <c r="F2161" t="inlineStr">
        <is>
          <t>Bill</t>
        </is>
      </c>
      <c r="M2161" t="inlineStr">
        <is>
          <t>https://qbo.intuit.com/app/bill?txnId=381</t>
        </is>
      </c>
    </row>
    <row r="2162">
      <c r="A2162" s="49" t="n">
        <v>45974</v>
      </c>
      <c r="C2162" s="11" t="n">
        <v>-162.56</v>
      </c>
      <c r="D2162" t="n">
        <v>1290</v>
      </c>
      <c r="E2162" t="inlineStr">
        <is>
          <t>Undeposited Funds</t>
        </is>
      </c>
      <c r="F2162" t="inlineStr">
        <is>
          <t>Deposit</t>
        </is>
      </c>
      <c r="M2162" t="inlineStr">
        <is>
          <t>https://qbo.intuit.com/app/deposit?txnId=393</t>
        </is>
      </c>
    </row>
    <row r="2163">
      <c r="A2163" s="49" t="n">
        <v>45974</v>
      </c>
      <c r="C2163" s="11" t="n">
        <v>-164.25</v>
      </c>
      <c r="D2163" t="n">
        <v>1290</v>
      </c>
      <c r="E2163" t="inlineStr">
        <is>
          <t>Undeposited Funds</t>
        </is>
      </c>
      <c r="F2163" t="inlineStr">
        <is>
          <t>Deposit</t>
        </is>
      </c>
      <c r="M2163" t="inlineStr">
        <is>
          <t>https://qbo.intuit.com/app/deposit?txnId=393</t>
        </is>
      </c>
    </row>
    <row r="2164">
      <c r="A2164" s="49" t="n">
        <v>45974</v>
      </c>
      <c r="C2164" s="11" t="n">
        <v>-150</v>
      </c>
      <c r="D2164" t="n">
        <v>1290</v>
      </c>
      <c r="E2164" t="inlineStr">
        <is>
          <t>Undeposited Funds</t>
        </is>
      </c>
      <c r="F2164" t="inlineStr">
        <is>
          <t>Deposit</t>
        </is>
      </c>
      <c r="M2164" t="inlineStr">
        <is>
          <t>https://qbo.intuit.com/app/deposit?txnId=393</t>
        </is>
      </c>
    </row>
    <row r="2165">
      <c r="A2165" s="49" t="n">
        <v>45974</v>
      </c>
      <c r="C2165" s="11" t="n">
        <v>-150</v>
      </c>
      <c r="D2165" t="n">
        <v>1290</v>
      </c>
      <c r="E2165" t="inlineStr">
        <is>
          <t>Undeposited Funds</t>
        </is>
      </c>
      <c r="F2165" t="inlineStr">
        <is>
          <t>Deposit</t>
        </is>
      </c>
      <c r="M2165" t="inlineStr">
        <is>
          <t>https://qbo.intuit.com/app/deposit?txnId=393</t>
        </is>
      </c>
    </row>
    <row r="2166">
      <c r="A2166" s="49" t="n">
        <v>45974</v>
      </c>
      <c r="C2166" s="11" t="n">
        <v>-150</v>
      </c>
      <c r="D2166" t="n">
        <v>1290</v>
      </c>
      <c r="E2166" t="inlineStr">
        <is>
          <t>Undeposited Funds</t>
        </is>
      </c>
      <c r="F2166" t="inlineStr">
        <is>
          <t>Deposit</t>
        </is>
      </c>
      <c r="M2166" t="inlineStr">
        <is>
          <t>https://qbo.intuit.com/app/deposit?txnId=393</t>
        </is>
      </c>
    </row>
    <row r="2167">
      <c r="A2167" s="49" t="n">
        <v>45974</v>
      </c>
      <c r="C2167" s="11" t="n">
        <v>-164.25</v>
      </c>
      <c r="D2167" t="n">
        <v>1290</v>
      </c>
      <c r="E2167" t="inlineStr">
        <is>
          <t>Undeposited Funds</t>
        </is>
      </c>
      <c r="F2167" t="inlineStr">
        <is>
          <t>Deposit</t>
        </is>
      </c>
      <c r="M2167" t="inlineStr">
        <is>
          <t>https://qbo.intuit.com/app/deposit?txnId=393</t>
        </is>
      </c>
    </row>
    <row r="2168">
      <c r="A2168" s="49" t="n">
        <v>45974</v>
      </c>
      <c r="C2168" s="11" t="n">
        <v>-164.25</v>
      </c>
      <c r="D2168" t="n">
        <v>1290</v>
      </c>
      <c r="E2168" t="inlineStr">
        <is>
          <t>Undeposited Funds</t>
        </is>
      </c>
      <c r="F2168" t="inlineStr">
        <is>
          <t>Deposit</t>
        </is>
      </c>
      <c r="M2168" t="inlineStr">
        <is>
          <t>https://qbo.intuit.com/app/deposit?txnId=393</t>
        </is>
      </c>
    </row>
    <row r="2169">
      <c r="A2169" s="49" t="n">
        <v>45974</v>
      </c>
      <c r="C2169" s="11" t="n">
        <v>-164.25</v>
      </c>
      <c r="D2169" t="n">
        <v>1290</v>
      </c>
      <c r="E2169" t="inlineStr">
        <is>
          <t>Undeposited Funds</t>
        </is>
      </c>
      <c r="F2169" t="inlineStr">
        <is>
          <t>Deposit</t>
        </is>
      </c>
      <c r="M2169" t="inlineStr">
        <is>
          <t>https://qbo.intuit.com/app/deposit?txnId=393</t>
        </is>
      </c>
    </row>
    <row r="2170">
      <c r="A2170" s="49" t="n">
        <v>45974</v>
      </c>
      <c r="C2170" s="11" t="n">
        <v>-164.25</v>
      </c>
      <c r="D2170" t="n">
        <v>1290</v>
      </c>
      <c r="E2170" t="inlineStr">
        <is>
          <t>Undeposited Funds</t>
        </is>
      </c>
      <c r="F2170" t="inlineStr">
        <is>
          <t>Deposit</t>
        </is>
      </c>
      <c r="M2170" t="inlineStr">
        <is>
          <t>https://qbo.intuit.com/app/deposit?txnId=393</t>
        </is>
      </c>
    </row>
    <row r="2171">
      <c r="A2171" s="49" t="n">
        <v>45974</v>
      </c>
      <c r="C2171" s="11" t="n">
        <v>1433.81</v>
      </c>
      <c r="D2171" t="n">
        <v>1010</v>
      </c>
      <c r="E2171" t="inlineStr">
        <is>
          <t>LOOP TV Main Checking (5210) - 1</t>
        </is>
      </c>
      <c r="F2171" t="inlineStr">
        <is>
          <t>Deposit</t>
        </is>
      </c>
      <c r="M2171" t="inlineStr">
        <is>
          <t>https://qbo.intuit.com/app/deposit?txnId=393</t>
        </is>
      </c>
    </row>
    <row r="2172">
      <c r="A2172" s="49" t="n">
        <v>45974</v>
      </c>
      <c r="B2172" t="inlineStr">
        <is>
          <t>Adriatic Strategy Group LLC</t>
        </is>
      </c>
      <c r="C2172" s="11" t="n">
        <v>5512.5</v>
      </c>
      <c r="D2172" t="n">
        <v>2000</v>
      </c>
      <c r="E2172" t="inlineStr">
        <is>
          <t>Accounts Payable (A/P)</t>
        </is>
      </c>
      <c r="F2172" t="inlineStr">
        <is>
          <t>BillPayment</t>
        </is>
      </c>
      <c r="M2172" t="inlineStr">
        <is>
          <t>https://qbo.intuit.com/app/billpayment?txnId=1300000023</t>
        </is>
      </c>
    </row>
    <row r="2173">
      <c r="A2173" s="49" t="n">
        <v>45974</v>
      </c>
      <c r="B2173" t="inlineStr">
        <is>
          <t>Adriatic Strategy Group LLC</t>
        </is>
      </c>
      <c r="C2173" s="11" t="n">
        <v>1360.74</v>
      </c>
      <c r="D2173" t="n">
        <v>2000</v>
      </c>
      <c r="E2173" t="inlineStr">
        <is>
          <t>Accounts Payable (A/P)</t>
        </is>
      </c>
      <c r="F2173" t="inlineStr">
        <is>
          <t>BillPayment</t>
        </is>
      </c>
      <c r="M2173" t="inlineStr">
        <is>
          <t>https://qbo.intuit.com/app/billpayment?txnId=1300000023</t>
        </is>
      </c>
    </row>
    <row r="2174">
      <c r="A2174" s="49" t="n">
        <v>45974</v>
      </c>
      <c r="B2174" t="inlineStr">
        <is>
          <t>Adriatic Strategy Group LLC</t>
        </is>
      </c>
      <c r="C2174" s="11" t="n">
        <v>-6873.24</v>
      </c>
      <c r="D2174" t="n">
        <v>1010</v>
      </c>
      <c r="E2174" t="inlineStr">
        <is>
          <t>LOOP TV Main Checking (5210) - 1</t>
        </is>
      </c>
      <c r="F2174" t="inlineStr">
        <is>
          <t>BillPayment</t>
        </is>
      </c>
      <c r="M2174" t="inlineStr">
        <is>
          <t>https://qbo.intuit.com/app/billpayment?txnId=1300000023</t>
        </is>
      </c>
    </row>
    <row r="2175">
      <c r="A2175" s="49" t="n">
        <v>45974</v>
      </c>
      <c r="B2175" t="inlineStr">
        <is>
          <t>Dan Lunan</t>
        </is>
      </c>
      <c r="C2175" s="11" t="n">
        <v>-2365.53</v>
      </c>
      <c r="D2175" t="n">
        <v>2000</v>
      </c>
      <c r="E2175" t="inlineStr">
        <is>
          <t>Accounts Payable (A/P)</t>
        </is>
      </c>
      <c r="F2175" t="inlineStr">
        <is>
          <t>Bill</t>
        </is>
      </c>
      <c r="G2175" t="inlineStr">
        <is>
          <t>Dlunan003</t>
        </is>
      </c>
      <c r="M2175" t="inlineStr">
        <is>
          <t>https://qbo.intuit.com/app/bill?txnId=380</t>
        </is>
      </c>
    </row>
    <row r="2176">
      <c r="A2176" s="49" t="n">
        <v>45974</v>
      </c>
      <c r="B2176" t="inlineStr">
        <is>
          <t>Dan Lunan</t>
        </is>
      </c>
      <c r="C2176" s="11" t="n">
        <v>2437.5</v>
      </c>
      <c r="E2176" t="inlineStr">
        <is>
          <t>Legal and Professional Services:Consulting Expenses</t>
        </is>
      </c>
      <c r="F2176" t="inlineStr">
        <is>
          <t>Bill</t>
        </is>
      </c>
      <c r="G2176" t="inlineStr">
        <is>
          <t>Dlunan003</t>
        </is>
      </c>
      <c r="M2176" t="inlineStr">
        <is>
          <t>https://qbo.intuit.com/app/bill?txnId=380</t>
        </is>
      </c>
    </row>
    <row r="2177">
      <c r="A2177" s="49" t="n">
        <v>45974</v>
      </c>
      <c r="B2177" t="inlineStr">
        <is>
          <t>Dan Lunan</t>
        </is>
      </c>
      <c r="C2177" s="11" t="n">
        <v>-71.97</v>
      </c>
      <c r="D2177" t="n">
        <v>6092</v>
      </c>
      <c r="E2177" t="inlineStr">
        <is>
          <t>Contractor Reimbursement Expense:Contractor Benefits</t>
        </is>
      </c>
      <c r="F2177" t="inlineStr">
        <is>
          <t>Bill</t>
        </is>
      </c>
      <c r="G2177" t="inlineStr">
        <is>
          <t>Dlunan003</t>
        </is>
      </c>
      <c r="M2177" t="inlineStr">
        <is>
          <t>https://qbo.intuit.com/app/bill?txnId=380</t>
        </is>
      </c>
    </row>
    <row r="2178">
      <c r="A2178" s="49" t="n">
        <v>45974</v>
      </c>
      <c r="B2178" t="inlineStr">
        <is>
          <t>QuickBooks Payments</t>
        </is>
      </c>
      <c r="C2178" s="11" t="n">
        <v>14.33</v>
      </c>
      <c r="E2178" t="inlineStr">
        <is>
          <t>QuickBooks Payments Fees</t>
        </is>
      </c>
      <c r="F2178" t="inlineStr">
        <is>
          <t>Purchase</t>
        </is>
      </c>
      <c r="M2178" t="inlineStr">
        <is>
          <t>https://qbo.intuit.com/app/expense?txnId=397</t>
        </is>
      </c>
    </row>
    <row r="2179">
      <c r="A2179" s="49" t="n">
        <v>45974</v>
      </c>
      <c r="B2179" t="inlineStr">
        <is>
          <t>QuickBooks Payments</t>
        </is>
      </c>
      <c r="C2179" s="11" t="n">
        <v>-14.33</v>
      </c>
      <c r="D2179" t="n">
        <v>1010</v>
      </c>
      <c r="E2179" t="inlineStr">
        <is>
          <t>LOOP TV Main Checking (5210) - 1</t>
        </is>
      </c>
      <c r="F2179" t="inlineStr">
        <is>
          <t>Purchase</t>
        </is>
      </c>
      <c r="M2179" t="inlineStr">
        <is>
          <t>https://qbo.intuit.com/app/expense?txnId=397</t>
        </is>
      </c>
    </row>
    <row r="2180">
      <c r="A2180" s="49" t="n">
        <v>45974</v>
      </c>
      <c r="B2180" t="inlineStr">
        <is>
          <t>Miranda Lambert’s Casa Rosa</t>
        </is>
      </c>
      <c r="C2180" s="11" t="n">
        <v>164.25</v>
      </c>
      <c r="D2180" t="n">
        <v>1290</v>
      </c>
      <c r="E2180" t="inlineStr">
        <is>
          <t>Undeposited Funds</t>
        </is>
      </c>
      <c r="F2180" t="inlineStr">
        <is>
          <t>Payment</t>
        </is>
      </c>
      <c r="M2180" t="inlineStr">
        <is>
          <t>https://qbo.intuit.com/app/recvpayment?txnId=363</t>
        </is>
      </c>
    </row>
    <row r="2181">
      <c r="A2181" s="49" t="n">
        <v>45974</v>
      </c>
      <c r="B2181" t="inlineStr">
        <is>
          <t>Miranda Lambert’s Casa Rosa</t>
        </is>
      </c>
      <c r="C2181" s="11" t="n">
        <v>-164.25</v>
      </c>
      <c r="D2181" t="n">
        <v>1100</v>
      </c>
      <c r="E2181" t="inlineStr">
        <is>
          <t>Accounts Receivable (A/R)</t>
        </is>
      </c>
      <c r="F2181" t="inlineStr">
        <is>
          <t>Payment</t>
        </is>
      </c>
      <c r="M2181" t="inlineStr">
        <is>
          <t>https://qbo.intuit.com/app/recvpayment?txnId=363</t>
        </is>
      </c>
    </row>
    <row r="2182">
      <c r="A2182" s="49" t="n">
        <v>45974</v>
      </c>
      <c r="B2182" t="inlineStr">
        <is>
          <t>Sun Diner - Gatlinburg</t>
        </is>
      </c>
      <c r="C2182" s="11" t="n">
        <v>164.25</v>
      </c>
      <c r="D2182" t="n">
        <v>1290</v>
      </c>
      <c r="E2182" t="inlineStr">
        <is>
          <t>Undeposited Funds</t>
        </is>
      </c>
      <c r="F2182" t="inlineStr">
        <is>
          <t>Payment</t>
        </is>
      </c>
      <c r="M2182" t="inlineStr">
        <is>
          <t>https://qbo.intuit.com/app/recvpayment?txnId=357</t>
        </is>
      </c>
    </row>
    <row r="2183">
      <c r="A2183" s="49" t="n">
        <v>45974</v>
      </c>
      <c r="B2183" t="inlineStr">
        <is>
          <t>Sun Diner - Gatlinburg</t>
        </is>
      </c>
      <c r="C2183" s="11" t="n">
        <v>-164.25</v>
      </c>
      <c r="D2183" t="n">
        <v>1100</v>
      </c>
      <c r="E2183" t="inlineStr">
        <is>
          <t>Accounts Receivable (A/R)</t>
        </is>
      </c>
      <c r="F2183" t="inlineStr">
        <is>
          <t>Payment</t>
        </is>
      </c>
      <c r="M2183" t="inlineStr">
        <is>
          <t>https://qbo.intuit.com/app/recvpayment?txnId=357</t>
        </is>
      </c>
    </row>
    <row r="2184">
      <c r="A2184" s="49" t="n">
        <v>45974</v>
      </c>
      <c r="B2184" t="inlineStr">
        <is>
          <t>Gabriel Morgan</t>
        </is>
      </c>
      <c r="C2184" s="11" t="n">
        <v>-2496.64</v>
      </c>
      <c r="D2184" t="n">
        <v>2000</v>
      </c>
      <c r="E2184" t="inlineStr">
        <is>
          <t>Accounts Payable (A/P)</t>
        </is>
      </c>
      <c r="F2184" t="inlineStr">
        <is>
          <t>Bill</t>
        </is>
      </c>
      <c r="G2184" t="inlineStr">
        <is>
          <t>GMORGAN003</t>
        </is>
      </c>
      <c r="M2184" t="inlineStr">
        <is>
          <t>https://qbo.intuit.com/app/bill?txnId=376</t>
        </is>
      </c>
    </row>
    <row r="2185">
      <c r="A2185" s="49" t="n">
        <v>45974</v>
      </c>
      <c r="B2185" t="inlineStr">
        <is>
          <t>Gabriel Morgan</t>
        </is>
      </c>
      <c r="C2185" s="11" t="n">
        <v>2496.64</v>
      </c>
      <c r="E2185" t="inlineStr">
        <is>
          <t>Legal and Professional Services:Consulting Expenses</t>
        </is>
      </c>
      <c r="F2185" t="inlineStr">
        <is>
          <t>Bill</t>
        </is>
      </c>
      <c r="G2185" t="inlineStr">
        <is>
          <t>GMORGAN003</t>
        </is>
      </c>
      <c r="M2185" t="inlineStr">
        <is>
          <t>https://qbo.intuit.com/app/bill?txnId=376</t>
        </is>
      </c>
    </row>
    <row r="2186">
      <c r="A2186" s="49" t="n">
        <v>45974</v>
      </c>
      <c r="B2186" t="inlineStr">
        <is>
          <t>Grace Tark</t>
        </is>
      </c>
      <c r="C2186" s="11" t="n">
        <v>-5317.03</v>
      </c>
      <c r="D2186" t="n">
        <v>2000</v>
      </c>
      <c r="E2186" t="inlineStr">
        <is>
          <t>Accounts Payable (A/P)</t>
        </is>
      </c>
      <c r="F2186" t="inlineStr">
        <is>
          <t>Bill</t>
        </is>
      </c>
      <c r="G2186" t="inlineStr">
        <is>
          <t>003GT</t>
        </is>
      </c>
      <c r="M2186" t="inlineStr">
        <is>
          <t>https://qbo.intuit.com/app/bill?txnId=368</t>
        </is>
      </c>
    </row>
    <row r="2187">
      <c r="A2187" s="49" t="n">
        <v>45974</v>
      </c>
      <c r="B2187" t="inlineStr">
        <is>
          <t>Grace Tark</t>
        </is>
      </c>
      <c r="C2187" s="11" t="n">
        <v>5317.03</v>
      </c>
      <c r="E2187" t="inlineStr">
        <is>
          <t>Legal and Professional Services:Consulting Expenses</t>
        </is>
      </c>
      <c r="F2187" t="inlineStr">
        <is>
          <t>Bill</t>
        </is>
      </c>
      <c r="G2187" t="inlineStr">
        <is>
          <t>003GT</t>
        </is>
      </c>
      <c r="M2187" t="inlineStr">
        <is>
          <t>https://qbo.intuit.com/app/bill?txnId=368</t>
        </is>
      </c>
    </row>
    <row r="2188">
      <c r="A2188" s="49" t="n">
        <v>45974</v>
      </c>
      <c r="B2188" t="inlineStr">
        <is>
          <t>Sun Diner - Gatlinburg</t>
        </is>
      </c>
      <c r="C2188" s="11" t="n">
        <v>164.25</v>
      </c>
      <c r="D2188" t="n">
        <v>1290</v>
      </c>
      <c r="E2188" t="inlineStr">
        <is>
          <t>Undeposited Funds</t>
        </is>
      </c>
      <c r="F2188" t="inlineStr">
        <is>
          <t>Payment</t>
        </is>
      </c>
      <c r="M2188" t="inlineStr">
        <is>
          <t>https://qbo.intuit.com/app/recvpayment?txnId=364</t>
        </is>
      </c>
    </row>
    <row r="2189">
      <c r="A2189" s="49" t="n">
        <v>45974</v>
      </c>
      <c r="B2189" t="inlineStr">
        <is>
          <t>Sun Diner - Gatlinburg</t>
        </is>
      </c>
      <c r="C2189" s="11" t="n">
        <v>-164.25</v>
      </c>
      <c r="D2189" t="n">
        <v>1100</v>
      </c>
      <c r="E2189" t="inlineStr">
        <is>
          <t>Accounts Receivable (A/R)</t>
        </is>
      </c>
      <c r="F2189" t="inlineStr">
        <is>
          <t>Payment</t>
        </is>
      </c>
      <c r="M2189" t="inlineStr">
        <is>
          <t>https://qbo.intuit.com/app/recvpayment?txnId=364</t>
        </is>
      </c>
    </row>
    <row r="2190">
      <c r="A2190" s="49" t="n">
        <v>45974</v>
      </c>
      <c r="B2190" t="inlineStr">
        <is>
          <t>Amazon Web Services</t>
        </is>
      </c>
      <c r="C2190" s="11" t="n">
        <v>-2099</v>
      </c>
      <c r="D2190" t="n">
        <v>2000</v>
      </c>
      <c r="E2190" t="inlineStr">
        <is>
          <t>Accounts Payable (A/P)</t>
        </is>
      </c>
      <c r="F2190" t="inlineStr">
        <is>
          <t>Bill</t>
        </is>
      </c>
      <c r="M2190" t="inlineStr">
        <is>
          <t>https://qbo.intuit.com/app/bill?txnId=498</t>
        </is>
      </c>
    </row>
    <row r="2191">
      <c r="A2191" s="49" t="n">
        <v>45974</v>
      </c>
      <c r="B2191" t="inlineStr">
        <is>
          <t>Amazon Web Services</t>
        </is>
      </c>
      <c r="C2191" s="11" t="n">
        <v>2099</v>
      </c>
      <c r="D2191" t="n">
        <v>5130</v>
      </c>
      <c r="E2191" t="inlineStr">
        <is>
          <t>Cost of Goods Sold:Web Hosting Services</t>
        </is>
      </c>
      <c r="F2191" t="inlineStr">
        <is>
          <t>Bill</t>
        </is>
      </c>
      <c r="M2191" t="inlineStr">
        <is>
          <t>https://qbo.intuit.com/app/bill?txnId=498</t>
        </is>
      </c>
    </row>
    <row r="2192">
      <c r="A2192" s="49" t="n">
        <v>45974</v>
      </c>
      <c r="B2192" t="inlineStr">
        <is>
          <t>Raymond Lee</t>
        </is>
      </c>
      <c r="C2192" s="11" t="n">
        <v>-3015.14</v>
      </c>
      <c r="D2192" t="n">
        <v>2000</v>
      </c>
      <c r="E2192" t="inlineStr">
        <is>
          <t>Accounts Payable (A/P)</t>
        </is>
      </c>
      <c r="F2192" t="inlineStr">
        <is>
          <t>Bill</t>
        </is>
      </c>
      <c r="G2192" t="inlineStr">
        <is>
          <t>RCL0003</t>
        </is>
      </c>
      <c r="M2192" t="inlineStr">
        <is>
          <t>https://qbo.intuit.com/app/bill?txnId=371</t>
        </is>
      </c>
    </row>
    <row r="2193">
      <c r="A2193" s="49" t="n">
        <v>45974</v>
      </c>
      <c r="B2193" t="inlineStr">
        <is>
          <t>Raymond Lee</t>
        </is>
      </c>
      <c r="C2193" s="11" t="n">
        <v>3015.14</v>
      </c>
      <c r="E2193" t="inlineStr">
        <is>
          <t>Legal and Professional Services:Consulting Expenses</t>
        </is>
      </c>
      <c r="F2193" t="inlineStr">
        <is>
          <t>Bill</t>
        </is>
      </c>
      <c r="G2193" t="inlineStr">
        <is>
          <t>RCL0003</t>
        </is>
      </c>
      <c r="M2193" t="inlineStr">
        <is>
          <t>https://qbo.intuit.com/app/bill?txnId=371</t>
        </is>
      </c>
    </row>
    <row r="2194">
      <c r="A2194" s="49" t="n">
        <v>45974</v>
      </c>
      <c r="B2194" t="inlineStr">
        <is>
          <t>Blue Shield of California</t>
        </is>
      </c>
      <c r="C2194" s="11" t="n">
        <v>-21896.14</v>
      </c>
      <c r="D2194" t="n">
        <v>2000</v>
      </c>
      <c r="E2194" t="inlineStr">
        <is>
          <t>Accounts Payable (A/P)</t>
        </is>
      </c>
      <c r="F2194" t="inlineStr">
        <is>
          <t>Bill</t>
        </is>
      </c>
      <c r="G2194" t="inlineStr">
        <is>
          <t>253170042534</t>
        </is>
      </c>
      <c r="M2194" t="inlineStr">
        <is>
          <t>https://qbo.intuit.com/app/bill?txnId=448</t>
        </is>
      </c>
    </row>
    <row r="2195">
      <c r="A2195" s="49" t="n">
        <v>45974</v>
      </c>
      <c r="B2195" t="inlineStr">
        <is>
          <t>Blue Shield of California</t>
        </is>
      </c>
      <c r="C2195" s="11" t="n">
        <v>21896.14</v>
      </c>
      <c r="D2195" t="n">
        <v>6092</v>
      </c>
      <c r="E2195" t="inlineStr">
        <is>
          <t>Contractor Reimbursement Expense:Contractor Benefits</t>
        </is>
      </c>
      <c r="F2195" t="inlineStr">
        <is>
          <t>Bill</t>
        </is>
      </c>
      <c r="G2195" t="inlineStr">
        <is>
          <t>253170042534</t>
        </is>
      </c>
      <c r="M2195" t="inlineStr">
        <is>
          <t>https://qbo.intuit.com/app/bill?txnId=448</t>
        </is>
      </c>
    </row>
    <row r="2196">
      <c r="A2196" s="49" t="n">
        <v>45974</v>
      </c>
      <c r="B2196" t="inlineStr">
        <is>
          <t>Slack</t>
        </is>
      </c>
      <c r="C2196" s="11" t="n">
        <v>212.54</v>
      </c>
      <c r="D2196" t="n">
        <v>6320</v>
      </c>
      <c r="E2196" t="inlineStr">
        <is>
          <t>Web &amp; Digital Expenses:Software &amp; Apps</t>
        </is>
      </c>
      <c r="F2196" t="inlineStr">
        <is>
          <t>Purchase</t>
        </is>
      </c>
      <c r="M2196" t="inlineStr">
        <is>
          <t>https://qbo.intuit.com/app/expense?txnId=426</t>
        </is>
      </c>
    </row>
    <row r="2197">
      <c r="A2197" s="49" t="n">
        <v>45974</v>
      </c>
      <c r="B2197" t="inlineStr">
        <is>
          <t>Slack</t>
        </is>
      </c>
      <c r="C2197" s="11" t="n">
        <v>-212.54</v>
      </c>
      <c r="D2197" t="n">
        <v>1010</v>
      </c>
      <c r="E2197" t="inlineStr">
        <is>
          <t>LOOP TV Main Checking (5210) - 1</t>
        </is>
      </c>
      <c r="F2197" t="inlineStr">
        <is>
          <t>Purchase</t>
        </is>
      </c>
      <c r="M2197" t="inlineStr">
        <is>
          <t>https://qbo.intuit.com/app/expense?txnId=426</t>
        </is>
      </c>
    </row>
    <row r="2198">
      <c r="A2198" s="49" t="n">
        <v>45974</v>
      </c>
      <c r="B2198" t="inlineStr">
        <is>
          <t>Peter MacKenzie</t>
        </is>
      </c>
      <c r="C2198" s="11" t="n">
        <v>-5748.89</v>
      </c>
      <c r="D2198" t="n">
        <v>2000</v>
      </c>
      <c r="E2198" t="inlineStr">
        <is>
          <t>Accounts Payable (A/P)</t>
        </is>
      </c>
      <c r="F2198" t="inlineStr">
        <is>
          <t>Bill</t>
        </is>
      </c>
      <c r="G2198" t="inlineStr">
        <is>
          <t>LP111325</t>
        </is>
      </c>
      <c r="M2198" t="inlineStr">
        <is>
          <t>https://qbo.intuit.com/app/bill?txnId=379</t>
        </is>
      </c>
    </row>
    <row r="2199">
      <c r="A2199" s="49" t="n">
        <v>45974</v>
      </c>
      <c r="B2199" t="inlineStr">
        <is>
          <t>Peter MacKenzie</t>
        </is>
      </c>
      <c r="C2199" s="11" t="n">
        <v>6041.5</v>
      </c>
      <c r="E2199" t="inlineStr">
        <is>
          <t>Legal and Professional Services:Consulting Expenses</t>
        </is>
      </c>
      <c r="F2199" t="inlineStr">
        <is>
          <t>Bill</t>
        </is>
      </c>
      <c r="G2199" t="inlineStr">
        <is>
          <t>LP111325</t>
        </is>
      </c>
      <c r="M2199" t="inlineStr">
        <is>
          <t>https://qbo.intuit.com/app/bill?txnId=379</t>
        </is>
      </c>
    </row>
    <row r="2200">
      <c r="A2200" s="49" t="n">
        <v>45974</v>
      </c>
      <c r="B2200" t="inlineStr">
        <is>
          <t>Peter MacKenzie</t>
        </is>
      </c>
      <c r="C2200" s="11" t="n">
        <v>-292.61</v>
      </c>
      <c r="D2200" t="n">
        <v>6092</v>
      </c>
      <c r="E2200" t="inlineStr">
        <is>
          <t>Contractor Reimbursement Expense:Contractor Benefits</t>
        </is>
      </c>
      <c r="F2200" t="inlineStr">
        <is>
          <t>Bill</t>
        </is>
      </c>
      <c r="G2200" t="inlineStr">
        <is>
          <t>LP111325</t>
        </is>
      </c>
      <c r="M2200" t="inlineStr">
        <is>
          <t>https://qbo.intuit.com/app/bill?txnId=379</t>
        </is>
      </c>
    </row>
    <row r="2201">
      <c r="A2201" s="49" t="n">
        <v>45974</v>
      </c>
      <c r="B2201" t="inlineStr">
        <is>
          <t>Jason Aldean's - Gatlinburg</t>
        </is>
      </c>
      <c r="C2201" s="11" t="n">
        <v>164.25</v>
      </c>
      <c r="D2201" t="n">
        <v>1290</v>
      </c>
      <c r="E2201" t="inlineStr">
        <is>
          <t>Undeposited Funds</t>
        </is>
      </c>
      <c r="F2201" t="inlineStr">
        <is>
          <t>Payment</t>
        </is>
      </c>
      <c r="M2201" t="inlineStr">
        <is>
          <t>https://qbo.intuit.com/app/recvpayment?txnId=359</t>
        </is>
      </c>
    </row>
    <row r="2202">
      <c r="A2202" s="49" t="n">
        <v>45974</v>
      </c>
      <c r="B2202" t="inlineStr">
        <is>
          <t>Jason Aldean's - Gatlinburg</t>
        </is>
      </c>
      <c r="C2202" s="11" t="n">
        <v>-164.25</v>
      </c>
      <c r="D2202" t="n">
        <v>1100</v>
      </c>
      <c r="E2202" t="inlineStr">
        <is>
          <t>Accounts Receivable (A/R)</t>
        </is>
      </c>
      <c r="F2202" t="inlineStr">
        <is>
          <t>Payment</t>
        </is>
      </c>
      <c r="M2202" t="inlineStr">
        <is>
          <t>https://qbo.intuit.com/app/recvpayment?txnId=359</t>
        </is>
      </c>
    </row>
    <row r="2203">
      <c r="A2203" s="49" t="n">
        <v>45974</v>
      </c>
      <c r="B2203" t="inlineStr">
        <is>
          <t>QuickBase, Inc.</t>
        </is>
      </c>
      <c r="C2203" s="11" t="n">
        <v>0</v>
      </c>
      <c r="E2203" t="inlineStr">
        <is>
          <t>Web &amp; Digital Expenses</t>
        </is>
      </c>
      <c r="F2203" t="inlineStr">
        <is>
          <t>Purchase</t>
        </is>
      </c>
      <c r="M2203" t="inlineStr">
        <is>
          <t>https://qbo.intuit.com/app/expense?txnId=366</t>
        </is>
      </c>
    </row>
    <row r="2204">
      <c r="A2204" s="49" t="n">
        <v>45974</v>
      </c>
      <c r="B2204" t="inlineStr">
        <is>
          <t>QuickBase, Inc.</t>
        </is>
      </c>
      <c r="C2204" s="11" t="n">
        <v>0</v>
      </c>
      <c r="D2204" t="n">
        <v>1010</v>
      </c>
      <c r="E2204" t="inlineStr">
        <is>
          <t>LOOP TV Main Checking (5210) - 1</t>
        </is>
      </c>
      <c r="F2204" t="inlineStr">
        <is>
          <t>Purchase</t>
        </is>
      </c>
      <c r="M2204" t="inlineStr">
        <is>
          <t>https://qbo.intuit.com/app/expense?txnId=366</t>
        </is>
      </c>
    </row>
    <row r="2205">
      <c r="A2205" s="49" t="n">
        <v>45974</v>
      </c>
      <c r="B2205" t="inlineStr">
        <is>
          <t>Alexa Grillo</t>
        </is>
      </c>
      <c r="C2205" s="11" t="n">
        <v>-5356.63</v>
      </c>
      <c r="D2205" t="n">
        <v>2000</v>
      </c>
      <c r="E2205" t="inlineStr">
        <is>
          <t>Accounts Payable (A/P)</t>
        </is>
      </c>
      <c r="F2205" t="inlineStr">
        <is>
          <t>Bill</t>
        </is>
      </c>
      <c r="G2205" t="inlineStr">
        <is>
          <t>11.13.2025</t>
        </is>
      </c>
      <c r="M2205" t="inlineStr">
        <is>
          <t>https://qbo.intuit.com/app/bill?txnId=372</t>
        </is>
      </c>
    </row>
    <row r="2206">
      <c r="A2206" s="49" t="n">
        <v>45974</v>
      </c>
      <c r="B2206" t="inlineStr">
        <is>
          <t>Alexa Grillo</t>
        </is>
      </c>
      <c r="C2206" s="11" t="n">
        <v>5356.63</v>
      </c>
      <c r="E2206" t="inlineStr">
        <is>
          <t>Legal and Professional Services:Consulting Expenses</t>
        </is>
      </c>
      <c r="F2206" t="inlineStr">
        <is>
          <t>Bill</t>
        </is>
      </c>
      <c r="G2206" t="inlineStr">
        <is>
          <t>11.13.2025</t>
        </is>
      </c>
      <c r="M2206" t="inlineStr">
        <is>
          <t>https://qbo.intuit.com/app/bill?txnId=372</t>
        </is>
      </c>
    </row>
    <row r="2207">
      <c r="A2207" s="49" t="n">
        <v>45974</v>
      </c>
      <c r="B2207" t="inlineStr">
        <is>
          <t>Morgan Wallen's</t>
        </is>
      </c>
      <c r="C2207" s="11" t="n">
        <v>150</v>
      </c>
      <c r="D2207" t="n">
        <v>1290</v>
      </c>
      <c r="E2207" t="inlineStr">
        <is>
          <t>Undeposited Funds</t>
        </is>
      </c>
      <c r="F2207" t="inlineStr">
        <is>
          <t>Payment</t>
        </is>
      </c>
      <c r="M2207" t="inlineStr">
        <is>
          <t>https://qbo.intuit.com/app/recvpayment?txnId=361</t>
        </is>
      </c>
    </row>
    <row r="2208">
      <c r="A2208" s="49" t="n">
        <v>45974</v>
      </c>
      <c r="B2208" t="inlineStr">
        <is>
          <t>Morgan Wallen's</t>
        </is>
      </c>
      <c r="C2208" s="11" t="n">
        <v>-150</v>
      </c>
      <c r="D2208" t="n">
        <v>1100</v>
      </c>
      <c r="E2208" t="inlineStr">
        <is>
          <t>Accounts Receivable (A/R)</t>
        </is>
      </c>
      <c r="F2208" t="inlineStr">
        <is>
          <t>Payment</t>
        </is>
      </c>
      <c r="M2208" t="inlineStr">
        <is>
          <t>https://qbo.intuit.com/app/recvpayment?txnId=361</t>
        </is>
      </c>
    </row>
    <row r="2209">
      <c r="A2209" s="49" t="n">
        <v>45974</v>
      </c>
      <c r="B2209" t="inlineStr">
        <is>
          <t>Jason Aldean's - Pittsburgh</t>
        </is>
      </c>
      <c r="C2209" s="11" t="n">
        <v>150</v>
      </c>
      <c r="D2209" t="n">
        <v>1290</v>
      </c>
      <c r="E2209" t="inlineStr">
        <is>
          <t>Undeposited Funds</t>
        </is>
      </c>
      <c r="F2209" t="inlineStr">
        <is>
          <t>Payment</t>
        </is>
      </c>
      <c r="M2209" t="inlineStr">
        <is>
          <t>https://qbo.intuit.com/app/recvpayment?txnId=360</t>
        </is>
      </c>
    </row>
    <row r="2210">
      <c r="A2210" s="49" t="n">
        <v>45974</v>
      </c>
      <c r="B2210" t="inlineStr">
        <is>
          <t>Jason Aldean's - Pittsburgh</t>
        </is>
      </c>
      <c r="C2210" s="11" t="n">
        <v>-150</v>
      </c>
      <c r="D2210" t="n">
        <v>1100</v>
      </c>
      <c r="E2210" t="inlineStr">
        <is>
          <t>Accounts Receivable (A/R)</t>
        </is>
      </c>
      <c r="F2210" t="inlineStr">
        <is>
          <t>Payment</t>
        </is>
      </c>
      <c r="M2210" t="inlineStr">
        <is>
          <t>https://qbo.intuit.com/app/recvpayment?txnId=360</t>
        </is>
      </c>
    </row>
    <row r="2211">
      <c r="A2211" s="49" t="n">
        <v>45974</v>
      </c>
      <c r="B2211" t="inlineStr">
        <is>
          <t>Tyler Morrison</t>
        </is>
      </c>
      <c r="C2211" s="11" t="n">
        <v>-4334.76</v>
      </c>
      <c r="D2211" t="n">
        <v>2000</v>
      </c>
      <c r="E2211" t="inlineStr">
        <is>
          <t>Accounts Payable (A/P)</t>
        </is>
      </c>
      <c r="F2211" t="inlineStr">
        <is>
          <t>Bill</t>
        </is>
      </c>
      <c r="G2211" t="inlineStr">
        <is>
          <t>11/13/2025</t>
        </is>
      </c>
      <c r="M2211" t="inlineStr">
        <is>
          <t>https://qbo.intuit.com/app/bill?txnId=389</t>
        </is>
      </c>
    </row>
    <row r="2212">
      <c r="A2212" s="49" t="n">
        <v>45974</v>
      </c>
      <c r="B2212" t="inlineStr">
        <is>
          <t>Tyler Morrison</t>
        </is>
      </c>
      <c r="C2212" s="11" t="n">
        <v>4334.76</v>
      </c>
      <c r="E2212" t="inlineStr">
        <is>
          <t>Legal and Professional Services:Consulting Expenses</t>
        </is>
      </c>
      <c r="F2212" t="inlineStr">
        <is>
          <t>Bill</t>
        </is>
      </c>
      <c r="G2212" t="inlineStr">
        <is>
          <t>11/13/2025</t>
        </is>
      </c>
      <c r="M2212" t="inlineStr">
        <is>
          <t>https://qbo.intuit.com/app/bill?txnId=389</t>
        </is>
      </c>
    </row>
    <row r="2213">
      <c r="A2213" s="49" t="n">
        <v>45974</v>
      </c>
      <c r="B2213" t="inlineStr">
        <is>
          <t>Kargo Global LLC</t>
        </is>
      </c>
      <c r="C2213" s="11" t="n">
        <v>-5339.61</v>
      </c>
      <c r="D2213" t="n">
        <v>1100</v>
      </c>
      <c r="E2213" t="inlineStr">
        <is>
          <t>Accounts Receivable (A/R)</t>
        </is>
      </c>
      <c r="F2213" t="inlineStr">
        <is>
          <t>Payment</t>
        </is>
      </c>
      <c r="M2213" t="inlineStr">
        <is>
          <t>https://qbo.intuit.com/app/recvpayment?txnId=370</t>
        </is>
      </c>
    </row>
    <row r="2214">
      <c r="A2214" s="49" t="n">
        <v>45974</v>
      </c>
      <c r="B2214" t="inlineStr">
        <is>
          <t>Kargo Global LLC</t>
        </is>
      </c>
      <c r="C2214" s="11" t="n">
        <v>5339.61</v>
      </c>
      <c r="D2214" t="n">
        <v>1010</v>
      </c>
      <c r="E2214" t="inlineStr">
        <is>
          <t>LOOP TV Main Checking (5210) - 1</t>
        </is>
      </c>
      <c r="F2214" t="inlineStr">
        <is>
          <t>Payment</t>
        </is>
      </c>
      <c r="M2214" t="inlineStr">
        <is>
          <t>https://qbo.intuit.com/app/recvpayment?txnId=370</t>
        </is>
      </c>
    </row>
    <row r="2215">
      <c r="A2215" s="49" t="n">
        <v>45974</v>
      </c>
      <c r="B2215" t="inlineStr">
        <is>
          <t>Morgan Wallen's</t>
        </is>
      </c>
      <c r="C2215" s="11" t="n">
        <v>150</v>
      </c>
      <c r="D2215" t="n">
        <v>1290</v>
      </c>
      <c r="E2215" t="inlineStr">
        <is>
          <t>Undeposited Funds</t>
        </is>
      </c>
      <c r="F2215" t="inlineStr">
        <is>
          <t>Payment</t>
        </is>
      </c>
      <c r="M2215" t="inlineStr">
        <is>
          <t>https://qbo.intuit.com/app/recvpayment?txnId=362</t>
        </is>
      </c>
    </row>
    <row r="2216">
      <c r="A2216" s="49" t="n">
        <v>45974</v>
      </c>
      <c r="B2216" t="inlineStr">
        <is>
          <t>Morgan Wallen's</t>
        </is>
      </c>
      <c r="C2216" s="11" t="n">
        <v>-150</v>
      </c>
      <c r="D2216" t="n">
        <v>1100</v>
      </c>
      <c r="E2216" t="inlineStr">
        <is>
          <t>Accounts Receivable (A/R)</t>
        </is>
      </c>
      <c r="F2216" t="inlineStr">
        <is>
          <t>Payment</t>
        </is>
      </c>
      <c r="M2216" t="inlineStr">
        <is>
          <t>https://qbo.intuit.com/app/recvpayment?txnId=362</t>
        </is>
      </c>
    </row>
    <row r="2217">
      <c r="A2217" s="49" t="n">
        <v>45973</v>
      </c>
      <c r="B2217" t="inlineStr">
        <is>
          <t>Cherry Creek Grill</t>
        </is>
      </c>
      <c r="C2217" s="11" t="n">
        <v>-10.5</v>
      </c>
      <c r="D2217" t="n">
        <v>1100</v>
      </c>
      <c r="E2217" t="inlineStr">
        <is>
          <t>Accounts Receivable (A/R)</t>
        </is>
      </c>
      <c r="F2217" t="inlineStr">
        <is>
          <t>Payment</t>
        </is>
      </c>
      <c r="M2217" t="inlineStr">
        <is>
          <t>https://qbo.intuit.com/app/recvpayment?txnId=345</t>
        </is>
      </c>
    </row>
    <row r="2218">
      <c r="A2218" s="49" t="n">
        <v>45973</v>
      </c>
      <c r="B2218" t="inlineStr">
        <is>
          <t>Cherry Creek Grill</t>
        </is>
      </c>
      <c r="C2218" s="11" t="n">
        <v>10.5</v>
      </c>
      <c r="D2218" t="n">
        <v>1100</v>
      </c>
      <c r="E2218" t="inlineStr">
        <is>
          <t>Accounts Receivable (A/R)</t>
        </is>
      </c>
      <c r="F2218" t="inlineStr">
        <is>
          <t>Payment</t>
        </is>
      </c>
      <c r="M2218" t="inlineStr">
        <is>
          <t>https://qbo.intuit.com/app/recvpayment?txnId=345</t>
        </is>
      </c>
    </row>
    <row r="2219">
      <c r="A2219" s="49" t="n">
        <v>45973</v>
      </c>
      <c r="B2219" t="inlineStr">
        <is>
          <t>Cherry Creek Grill</t>
        </is>
      </c>
      <c r="C2219" s="11" t="n">
        <v>0</v>
      </c>
      <c r="F2219" t="inlineStr">
        <is>
          <t>Payment</t>
        </is>
      </c>
      <c r="M2219" t="inlineStr">
        <is>
          <t>https://qbo.intuit.com/app/recvpayment?txnId=345</t>
        </is>
      </c>
    </row>
    <row r="2220">
      <c r="A2220" s="49" t="n">
        <v>45973</v>
      </c>
      <c r="B2220" t="inlineStr">
        <is>
          <t>Society PB</t>
        </is>
      </c>
      <c r="C2220" s="11" t="n">
        <v>-150</v>
      </c>
      <c r="D2220" t="n">
        <v>1100</v>
      </c>
      <c r="E2220" t="inlineStr">
        <is>
          <t>Accounts Receivable (A/R)</t>
        </is>
      </c>
      <c r="F2220" t="inlineStr">
        <is>
          <t>Payment</t>
        </is>
      </c>
      <c r="M2220" t="inlineStr">
        <is>
          <t>https://qbo.intuit.com/app/recvpayment?txnId=354</t>
        </is>
      </c>
    </row>
    <row r="2221">
      <c r="A2221" s="49" t="n">
        <v>45973</v>
      </c>
      <c r="B2221" t="inlineStr">
        <is>
          <t>Society PB</t>
        </is>
      </c>
      <c r="C2221" s="11" t="n">
        <v>150</v>
      </c>
      <c r="D2221" t="n">
        <v>1100</v>
      </c>
      <c r="E2221" t="inlineStr">
        <is>
          <t>Accounts Receivable (A/R)</t>
        </is>
      </c>
      <c r="F2221" t="inlineStr">
        <is>
          <t>Payment</t>
        </is>
      </c>
      <c r="M2221" t="inlineStr">
        <is>
          <t>https://qbo.intuit.com/app/recvpayment?txnId=354</t>
        </is>
      </c>
    </row>
    <row r="2222">
      <c r="A2222" s="49" t="n">
        <v>45973</v>
      </c>
      <c r="B2222" t="inlineStr">
        <is>
          <t>Society PB</t>
        </is>
      </c>
      <c r="C2222" s="11" t="n">
        <v>0</v>
      </c>
      <c r="F2222" t="inlineStr">
        <is>
          <t>Payment</t>
        </is>
      </c>
      <c r="M2222" t="inlineStr">
        <is>
          <t>https://qbo.intuit.com/app/recvpayment?txnId=354</t>
        </is>
      </c>
    </row>
    <row r="2223">
      <c r="A2223" s="49" t="n">
        <v>45973</v>
      </c>
      <c r="B2223" t="inlineStr">
        <is>
          <t>Cherry Creek Grill</t>
        </is>
      </c>
      <c r="C2223" s="11" t="n">
        <v>-150</v>
      </c>
      <c r="D2223" t="n">
        <v>1100</v>
      </c>
      <c r="E2223" t="inlineStr">
        <is>
          <t>Accounts Receivable (A/R)</t>
        </is>
      </c>
      <c r="F2223" t="inlineStr">
        <is>
          <t>Payment</t>
        </is>
      </c>
      <c r="M2223" t="inlineStr">
        <is>
          <t>https://qbo.intuit.com/app/recvpayment?txnId=344</t>
        </is>
      </c>
    </row>
    <row r="2224">
      <c r="A2224" s="49" t="n">
        <v>45973</v>
      </c>
      <c r="B2224" t="inlineStr">
        <is>
          <t>Cherry Creek Grill</t>
        </is>
      </c>
      <c r="C2224" s="11" t="n">
        <v>-10.5</v>
      </c>
      <c r="D2224" t="n">
        <v>1100</v>
      </c>
      <c r="E2224" t="inlineStr">
        <is>
          <t>Accounts Receivable (A/R)</t>
        </is>
      </c>
      <c r="F2224" t="inlineStr">
        <is>
          <t>Payment</t>
        </is>
      </c>
      <c r="M2224" t="inlineStr">
        <is>
          <t>https://qbo.intuit.com/app/recvpayment?txnId=344</t>
        </is>
      </c>
    </row>
    <row r="2225">
      <c r="A2225" s="49" t="n">
        <v>45973</v>
      </c>
      <c r="B2225" t="inlineStr">
        <is>
          <t>Cherry Creek Grill</t>
        </is>
      </c>
      <c r="C2225" s="11" t="n">
        <v>160.5</v>
      </c>
      <c r="D2225" t="n">
        <v>1100</v>
      </c>
      <c r="E2225" t="inlineStr">
        <is>
          <t>Accounts Receivable (A/R)</t>
        </is>
      </c>
      <c r="F2225" t="inlineStr">
        <is>
          <t>Payment</t>
        </is>
      </c>
      <c r="M2225" t="inlineStr">
        <is>
          <t>https://qbo.intuit.com/app/recvpayment?txnId=344</t>
        </is>
      </c>
    </row>
    <row r="2226">
      <c r="A2226" s="49" t="n">
        <v>45973</v>
      </c>
      <c r="B2226" t="inlineStr">
        <is>
          <t>Cherry Creek Grill</t>
        </is>
      </c>
      <c r="C2226" s="11" t="n">
        <v>0</v>
      </c>
      <c r="F2226" t="inlineStr">
        <is>
          <t>Payment</t>
        </is>
      </c>
      <c r="M2226" t="inlineStr">
        <is>
          <t>https://qbo.intuit.com/app/recvpayment?txnId=344</t>
        </is>
      </c>
    </row>
    <row r="2227">
      <c r="A2227" s="49" t="n">
        <v>45973</v>
      </c>
      <c r="B2227" t="inlineStr">
        <is>
          <t>Gaslamp Long Beach</t>
        </is>
      </c>
      <c r="C2227" s="11" t="n">
        <v>150</v>
      </c>
      <c r="D2227" t="n">
        <v>1100</v>
      </c>
      <c r="E2227" t="inlineStr">
        <is>
          <t>Accounts Receivable (A/R)</t>
        </is>
      </c>
      <c r="F2227" t="inlineStr">
        <is>
          <t>Payment</t>
        </is>
      </c>
      <c r="M2227" t="inlineStr">
        <is>
          <t>https://qbo.intuit.com/app/recvpayment?txnId=351</t>
        </is>
      </c>
    </row>
    <row r="2228">
      <c r="A2228" s="49" t="n">
        <v>45973</v>
      </c>
      <c r="B2228" t="inlineStr">
        <is>
          <t>Gaslamp Long Beach</t>
        </is>
      </c>
      <c r="C2228" s="11" t="n">
        <v>-150</v>
      </c>
      <c r="D2228" t="n">
        <v>1100</v>
      </c>
      <c r="E2228" t="inlineStr">
        <is>
          <t>Accounts Receivable (A/R)</t>
        </is>
      </c>
      <c r="F2228" t="inlineStr">
        <is>
          <t>Payment</t>
        </is>
      </c>
      <c r="M2228" t="inlineStr">
        <is>
          <t>https://qbo.intuit.com/app/recvpayment?txnId=351</t>
        </is>
      </c>
    </row>
    <row r="2229">
      <c r="A2229" s="49" t="n">
        <v>45973</v>
      </c>
      <c r="B2229" t="inlineStr">
        <is>
          <t>Gaslamp Long Beach</t>
        </is>
      </c>
      <c r="C2229" s="11" t="n">
        <v>0</v>
      </c>
      <c r="F2229" t="inlineStr">
        <is>
          <t>Payment</t>
        </is>
      </c>
      <c r="M2229" t="inlineStr">
        <is>
          <t>https://qbo.intuit.com/app/recvpayment?txnId=351</t>
        </is>
      </c>
    </row>
    <row r="2230">
      <c r="A2230" s="49" t="n">
        <v>45973</v>
      </c>
      <c r="B2230" t="inlineStr">
        <is>
          <t>Hootsuite</t>
        </is>
      </c>
      <c r="C2230" s="11" t="n">
        <v>-19768</v>
      </c>
      <c r="D2230" t="n">
        <v>2250</v>
      </c>
      <c r="E2230" t="inlineStr">
        <is>
          <t>Intercompany Payable - VIP PLAY INC</t>
        </is>
      </c>
      <c r="F2230" t="inlineStr">
        <is>
          <t>JournalEntry</t>
        </is>
      </c>
      <c r="G2230" t="inlineStr">
        <is>
          <t>Hootsuite Initial</t>
        </is>
      </c>
      <c r="M2230" t="inlineStr">
        <is>
          <t>https://qbo.intuit.com/app/journal?txnId=883</t>
        </is>
      </c>
    </row>
    <row r="2231">
      <c r="A2231" s="49" t="n">
        <v>45973</v>
      </c>
      <c r="B2231" t="inlineStr">
        <is>
          <t>Hootsuite</t>
        </is>
      </c>
      <c r="C2231" s="11" t="n">
        <v>19768</v>
      </c>
      <c r="D2231" t="n">
        <v>1220</v>
      </c>
      <c r="E2231" t="inlineStr">
        <is>
          <t>Prepaid Expenses:Prepaid Software and Subscriptions</t>
        </is>
      </c>
      <c r="F2231" t="inlineStr">
        <is>
          <t>JournalEntry</t>
        </is>
      </c>
      <c r="G2231" t="inlineStr">
        <is>
          <t>Hootsuite Initial</t>
        </is>
      </c>
      <c r="M2231" t="inlineStr">
        <is>
          <t>https://qbo.intuit.com/app/journal?txnId=883</t>
        </is>
      </c>
    </row>
    <row r="2232">
      <c r="A2232" s="49" t="n">
        <v>45973</v>
      </c>
      <c r="B2232" t="inlineStr">
        <is>
          <t>Klavon's Pizzeria &amp; Pub - Jackson</t>
        </is>
      </c>
      <c r="C2232" s="11" t="n">
        <v>-200</v>
      </c>
      <c r="D2232" t="n">
        <v>1100</v>
      </c>
      <c r="E2232" t="inlineStr">
        <is>
          <t>Accounts Receivable (A/R)</t>
        </is>
      </c>
      <c r="F2232" t="inlineStr">
        <is>
          <t>Payment</t>
        </is>
      </c>
      <c r="M2232" t="inlineStr">
        <is>
          <t>https://qbo.intuit.com/app/recvpayment?txnId=347</t>
        </is>
      </c>
    </row>
    <row r="2233">
      <c r="A2233" s="49" t="n">
        <v>45973</v>
      </c>
      <c r="B2233" t="inlineStr">
        <is>
          <t>Klavon's Pizzeria &amp; Pub - Jackson</t>
        </is>
      </c>
      <c r="C2233" s="11" t="n">
        <v>200</v>
      </c>
      <c r="D2233" t="n">
        <v>1100</v>
      </c>
      <c r="E2233" t="inlineStr">
        <is>
          <t>Accounts Receivable (A/R)</t>
        </is>
      </c>
      <c r="F2233" t="inlineStr">
        <is>
          <t>Payment</t>
        </is>
      </c>
      <c r="M2233" t="inlineStr">
        <is>
          <t>https://qbo.intuit.com/app/recvpayment?txnId=347</t>
        </is>
      </c>
    </row>
    <row r="2234">
      <c r="A2234" s="49" t="n">
        <v>45973</v>
      </c>
      <c r="B2234" t="inlineStr">
        <is>
          <t>Klavon's Pizzeria &amp; Pub - Jackson</t>
        </is>
      </c>
      <c r="C2234" s="11" t="n">
        <v>0</v>
      </c>
      <c r="F2234" t="inlineStr">
        <is>
          <t>Payment</t>
        </is>
      </c>
      <c r="M2234" t="inlineStr">
        <is>
          <t>https://qbo.intuit.com/app/recvpayment?txnId=347</t>
        </is>
      </c>
    </row>
    <row r="2235">
      <c r="A2235" s="49" t="n">
        <v>45973</v>
      </c>
      <c r="B2235" t="inlineStr">
        <is>
          <t>Furniture Deals - Parent</t>
        </is>
      </c>
      <c r="C2235" s="11" t="n">
        <v>-600</v>
      </c>
      <c r="D2235" t="n">
        <v>1100</v>
      </c>
      <c r="E2235" t="inlineStr">
        <is>
          <t>Accounts Receivable (A/R)</t>
        </is>
      </c>
      <c r="F2235" t="inlineStr">
        <is>
          <t>Payment</t>
        </is>
      </c>
      <c r="M2235" t="inlineStr">
        <is>
          <t>https://qbo.intuit.com/app/recvpayment?txnId=349</t>
        </is>
      </c>
    </row>
    <row r="2236">
      <c r="A2236" s="49" t="n">
        <v>45973</v>
      </c>
      <c r="B2236" t="inlineStr">
        <is>
          <t>Furniture Deals - Parent</t>
        </is>
      </c>
      <c r="C2236" s="11" t="n">
        <v>600</v>
      </c>
      <c r="D2236" t="n">
        <v>1100</v>
      </c>
      <c r="E2236" t="inlineStr">
        <is>
          <t>Accounts Receivable (A/R)</t>
        </is>
      </c>
      <c r="F2236" t="inlineStr">
        <is>
          <t>Payment</t>
        </is>
      </c>
      <c r="M2236" t="inlineStr">
        <is>
          <t>https://qbo.intuit.com/app/recvpayment?txnId=349</t>
        </is>
      </c>
    </row>
    <row r="2237">
      <c r="A2237" s="49" t="n">
        <v>45973</v>
      </c>
      <c r="B2237" t="inlineStr">
        <is>
          <t>Furniture Deals - Parent</t>
        </is>
      </c>
      <c r="C2237" s="11" t="n">
        <v>0</v>
      </c>
      <c r="F2237" t="inlineStr">
        <is>
          <t>Payment</t>
        </is>
      </c>
      <c r="M2237" t="inlineStr">
        <is>
          <t>https://qbo.intuit.com/app/recvpayment?txnId=349</t>
        </is>
      </c>
    </row>
    <row r="2238">
      <c r="A2238" s="49" t="n">
        <v>45973</v>
      </c>
      <c r="B2238" t="inlineStr">
        <is>
          <t>Society PB</t>
        </is>
      </c>
      <c r="C2238" s="11" t="n">
        <v>-150</v>
      </c>
      <c r="D2238" t="n">
        <v>1100</v>
      </c>
      <c r="E2238" t="inlineStr">
        <is>
          <t>Accounts Receivable (A/R)</t>
        </is>
      </c>
      <c r="F2238" t="inlineStr">
        <is>
          <t>Payment</t>
        </is>
      </c>
      <c r="M2238" t="inlineStr">
        <is>
          <t>https://qbo.intuit.com/app/recvpayment?txnId=356</t>
        </is>
      </c>
    </row>
    <row r="2239">
      <c r="A2239" s="49" t="n">
        <v>45973</v>
      </c>
      <c r="B2239" t="inlineStr">
        <is>
          <t>Society PB</t>
        </is>
      </c>
      <c r="C2239" s="11" t="n">
        <v>150</v>
      </c>
      <c r="D2239" t="n">
        <v>1100</v>
      </c>
      <c r="E2239" t="inlineStr">
        <is>
          <t>Accounts Receivable (A/R)</t>
        </is>
      </c>
      <c r="F2239" t="inlineStr">
        <is>
          <t>Payment</t>
        </is>
      </c>
      <c r="M2239" t="inlineStr">
        <is>
          <t>https://qbo.intuit.com/app/recvpayment?txnId=356</t>
        </is>
      </c>
    </row>
    <row r="2240">
      <c r="A2240" s="49" t="n">
        <v>45973</v>
      </c>
      <c r="B2240" t="inlineStr">
        <is>
          <t>Society PB</t>
        </is>
      </c>
      <c r="C2240" s="11" t="n">
        <v>0</v>
      </c>
      <c r="F2240" t="inlineStr">
        <is>
          <t>Payment</t>
        </is>
      </c>
      <c r="M2240" t="inlineStr">
        <is>
          <t>https://qbo.intuit.com/app/recvpayment?txnId=356</t>
        </is>
      </c>
    </row>
    <row r="2241">
      <c r="A2241" s="49" t="n">
        <v>45973</v>
      </c>
      <c r="C2241" s="11" t="n">
        <v>-0.01</v>
      </c>
      <c r="E2241" t="inlineStr">
        <is>
          <t>Legal and Professional Services:Consulting Expenses</t>
        </is>
      </c>
      <c r="F2241" t="inlineStr">
        <is>
          <t>Deposit</t>
        </is>
      </c>
      <c r="M2241" t="inlineStr">
        <is>
          <t>https://qbo.intuit.com/app/deposit?txnId=586</t>
        </is>
      </c>
    </row>
    <row r="2242">
      <c r="A2242" s="49" t="n">
        <v>45973</v>
      </c>
      <c r="C2242" s="11" t="n">
        <v>0.01</v>
      </c>
      <c r="D2242" t="n">
        <v>1010</v>
      </c>
      <c r="E2242" t="inlineStr">
        <is>
          <t>LOOP TV Main Checking (5210) - 1</t>
        </is>
      </c>
      <c r="F2242" t="inlineStr">
        <is>
          <t>Deposit</t>
        </is>
      </c>
      <c r="M2242" t="inlineStr">
        <is>
          <t>https://qbo.intuit.com/app/deposit?txnId=586</t>
        </is>
      </c>
    </row>
    <row r="2243">
      <c r="A2243" s="49" t="n">
        <v>45973</v>
      </c>
      <c r="B2243" t="inlineStr">
        <is>
          <t>Adriatic Strategy Group LLC</t>
        </is>
      </c>
      <c r="C2243" s="11" t="n">
        <v>-3287.3</v>
      </c>
      <c r="D2243" t="n">
        <v>2000</v>
      </c>
      <c r="E2243" t="inlineStr">
        <is>
          <t>Accounts Payable (A/P)</t>
        </is>
      </c>
      <c r="F2243" t="inlineStr">
        <is>
          <t>Bill</t>
        </is>
      </c>
      <c r="G2243" t="inlineStr">
        <is>
          <t>251111026000687</t>
        </is>
      </c>
      <c r="M2243" t="inlineStr">
        <is>
          <t>https://qbo.intuit.com/app/bill?txnId=456</t>
        </is>
      </c>
    </row>
    <row r="2244">
      <c r="A2244" s="49" t="n">
        <v>45973</v>
      </c>
      <c r="B2244" t="inlineStr">
        <is>
          <t>Adriatic Strategy Group LLC</t>
        </is>
      </c>
      <c r="C2244" s="11" t="n">
        <v>3287.3</v>
      </c>
      <c r="E2244" t="inlineStr">
        <is>
          <t>Contractor Reimbursement Expense:Contractor Travel Reimbursement</t>
        </is>
      </c>
      <c r="F2244" t="inlineStr">
        <is>
          <t>Bill</t>
        </is>
      </c>
      <c r="G2244" t="inlineStr">
        <is>
          <t>251111026000687</t>
        </is>
      </c>
      <c r="M2244" t="inlineStr">
        <is>
          <t>https://qbo.intuit.com/app/bill?txnId=456</t>
        </is>
      </c>
    </row>
    <row r="2245">
      <c r="A2245" s="49" t="n">
        <v>45971</v>
      </c>
      <c r="B2245" t="inlineStr">
        <is>
          <t>HONGKONG ELEBAO TECHNOLOGY CO., LIMITED</t>
        </is>
      </c>
      <c r="C2245" s="11" t="n">
        <v>725</v>
      </c>
      <c r="D2245" t="n">
        <v>1530</v>
      </c>
      <c r="E2245" t="inlineStr">
        <is>
          <t>Eagle II Fixed Assets:Physical Equipment - Set Top Boxes</t>
        </is>
      </c>
      <c r="F2245" t="inlineStr">
        <is>
          <t>Purchase</t>
        </is>
      </c>
      <c r="M2245" t="inlineStr">
        <is>
          <t>https://qbo.intuit.com/app/expense?txnId=607</t>
        </is>
      </c>
    </row>
    <row r="2246">
      <c r="A2246" s="49" t="n">
        <v>45971</v>
      </c>
      <c r="B2246" t="inlineStr">
        <is>
          <t>HONGKONG ELEBAO TECHNOLOGY CO., LIMITED</t>
        </is>
      </c>
      <c r="C2246" s="11" t="n">
        <v>-725</v>
      </c>
      <c r="D2246" t="n">
        <v>1010</v>
      </c>
      <c r="E2246" t="inlineStr">
        <is>
          <t>LOOP TV Main Checking (5210) - 1</t>
        </is>
      </c>
      <c r="F2246" t="inlineStr">
        <is>
          <t>Purchase</t>
        </is>
      </c>
      <c r="M2246" t="inlineStr">
        <is>
          <t>https://qbo.intuit.com/app/expense?txnId=607</t>
        </is>
      </c>
    </row>
    <row r="2247">
      <c r="A2247" s="49" t="n">
        <v>45971</v>
      </c>
      <c r="B2247" t="inlineStr">
        <is>
          <t>Eric Angelo Espiritu</t>
        </is>
      </c>
      <c r="C2247" s="11" t="n">
        <v>-400</v>
      </c>
      <c r="D2247" t="n">
        <v>2000</v>
      </c>
      <c r="E2247" t="inlineStr">
        <is>
          <t>Accounts Payable (A/P)</t>
        </is>
      </c>
      <c r="F2247" t="inlineStr">
        <is>
          <t>Bill</t>
        </is>
      </c>
      <c r="G2247" t="inlineStr">
        <is>
          <t>11102025</t>
        </is>
      </c>
      <c r="M2247" t="inlineStr">
        <is>
          <t>https://qbo.intuit.com/app/bill?txnId=450</t>
        </is>
      </c>
    </row>
    <row r="2248">
      <c r="A2248" s="49" t="n">
        <v>45971</v>
      </c>
      <c r="B2248" t="inlineStr">
        <is>
          <t>Eric Angelo Espiritu</t>
        </is>
      </c>
      <c r="C2248" s="11" t="n">
        <v>400</v>
      </c>
      <c r="E2248" t="inlineStr">
        <is>
          <t>Legal and Professional Services:Consulting Expenses</t>
        </is>
      </c>
      <c r="F2248" t="inlineStr">
        <is>
          <t>Bill</t>
        </is>
      </c>
      <c r="G2248" t="inlineStr">
        <is>
          <t>11102025</t>
        </is>
      </c>
      <c r="M2248" t="inlineStr">
        <is>
          <t>https://qbo.intuit.com/app/bill?txnId=450</t>
        </is>
      </c>
    </row>
    <row r="2249">
      <c r="A2249" s="49" t="n">
        <v>45971</v>
      </c>
      <c r="B2249" t="inlineStr">
        <is>
          <t>Google LLC</t>
        </is>
      </c>
      <c r="C2249" s="11" t="n">
        <v>0.01</v>
      </c>
      <c r="E2249" t="inlineStr">
        <is>
          <t>Web &amp; Digital Expenses</t>
        </is>
      </c>
      <c r="F2249" t="inlineStr">
        <is>
          <t>Purchase</t>
        </is>
      </c>
      <c r="M2249" t="inlineStr">
        <is>
          <t>https://qbo.intuit.com/app/expense?txnId=340</t>
        </is>
      </c>
    </row>
    <row r="2250">
      <c r="A2250" s="49" t="n">
        <v>45971</v>
      </c>
      <c r="B2250" t="inlineStr">
        <is>
          <t>Google LLC</t>
        </is>
      </c>
      <c r="C2250" s="11" t="n">
        <v>-0.01</v>
      </c>
      <c r="D2250" t="n">
        <v>1010</v>
      </c>
      <c r="E2250" t="inlineStr">
        <is>
          <t>LOOP TV Main Checking (5210) - 1</t>
        </is>
      </c>
      <c r="F2250" t="inlineStr">
        <is>
          <t>Purchase</t>
        </is>
      </c>
      <c r="M2250" t="inlineStr">
        <is>
          <t>https://qbo.intuit.com/app/expense?txnId=340</t>
        </is>
      </c>
    </row>
    <row r="2251">
      <c r="A2251" s="49" t="n">
        <v>45971</v>
      </c>
      <c r="B2251" t="inlineStr">
        <is>
          <t>NV Secretary of State</t>
        </is>
      </c>
      <c r="C2251" s="11" t="n">
        <v>1.25</v>
      </c>
      <c r="E2251" t="inlineStr">
        <is>
          <t>Payment Processing Fees</t>
        </is>
      </c>
      <c r="F2251" t="inlineStr">
        <is>
          <t>Purchase</t>
        </is>
      </c>
      <c r="M2251" t="inlineStr">
        <is>
          <t>https://qbo.intuit.com/app/expense?txnId=429</t>
        </is>
      </c>
    </row>
    <row r="2252">
      <c r="A2252" s="49" t="n">
        <v>45971</v>
      </c>
      <c r="B2252" t="inlineStr">
        <is>
          <t>NV Secretary of State</t>
        </is>
      </c>
      <c r="C2252" s="11" t="n">
        <v>-1.25</v>
      </c>
      <c r="D2252" t="n">
        <v>1010</v>
      </c>
      <c r="E2252" t="inlineStr">
        <is>
          <t>LOOP TV Main Checking (5210) - 1</t>
        </is>
      </c>
      <c r="F2252" t="inlineStr">
        <is>
          <t>Purchase</t>
        </is>
      </c>
      <c r="M2252" t="inlineStr">
        <is>
          <t>https://qbo.intuit.com/app/expense?txnId=429</t>
        </is>
      </c>
    </row>
    <row r="2253">
      <c r="A2253" s="49" t="n">
        <v>45971</v>
      </c>
      <c r="B2253" t="inlineStr">
        <is>
          <t>Dun &amp; Bradstreet</t>
        </is>
      </c>
      <c r="C2253" s="11" t="n">
        <v>229</v>
      </c>
      <c r="E2253" t="inlineStr">
        <is>
          <t>Adminstrative Expenses:Business Licenses and Permits</t>
        </is>
      </c>
      <c r="F2253" t="inlineStr">
        <is>
          <t>Purchase</t>
        </is>
      </c>
      <c r="G2253" t="inlineStr">
        <is>
          <t>25379540</t>
        </is>
      </c>
      <c r="M2253" t="inlineStr">
        <is>
          <t>https://qbo.intuit.com/app/expense?txnId=333</t>
        </is>
      </c>
    </row>
    <row r="2254">
      <c r="A2254" s="49" t="n">
        <v>45971</v>
      </c>
      <c r="B2254" t="inlineStr">
        <is>
          <t>Dun &amp; Bradstreet</t>
        </is>
      </c>
      <c r="C2254" s="11" t="n">
        <v>-229</v>
      </c>
      <c r="D2254" t="n">
        <v>1010</v>
      </c>
      <c r="E2254" t="inlineStr">
        <is>
          <t>LOOP TV Main Checking (5210) - 1</t>
        </is>
      </c>
      <c r="F2254" t="inlineStr">
        <is>
          <t>Purchase</t>
        </is>
      </c>
      <c r="G2254" t="inlineStr">
        <is>
          <t>25379540</t>
        </is>
      </c>
      <c r="M2254" t="inlineStr">
        <is>
          <t>https://qbo.intuit.com/app/expense?txnId=333</t>
        </is>
      </c>
    </row>
    <row r="2255">
      <c r="A2255" s="49" t="n">
        <v>45971</v>
      </c>
      <c r="B2255" t="inlineStr">
        <is>
          <t>NV Secretary of State</t>
        </is>
      </c>
      <c r="C2255" s="11" t="n">
        <v>50</v>
      </c>
      <c r="E2255" t="inlineStr">
        <is>
          <t>Adminstrative Expenses:Business Licenses and Permits</t>
        </is>
      </c>
      <c r="F2255" t="inlineStr">
        <is>
          <t>Purchase</t>
        </is>
      </c>
      <c r="M2255" t="inlineStr">
        <is>
          <t>https://qbo.intuit.com/app/expense?txnId=428</t>
        </is>
      </c>
    </row>
    <row r="2256">
      <c r="A2256" s="49" t="n">
        <v>45971</v>
      </c>
      <c r="B2256" t="inlineStr">
        <is>
          <t>NV Secretary of State</t>
        </is>
      </c>
      <c r="C2256" s="11" t="n">
        <v>-50</v>
      </c>
      <c r="D2256" t="n">
        <v>1010</v>
      </c>
      <c r="E2256" t="inlineStr">
        <is>
          <t>LOOP TV Main Checking (5210) - 1</t>
        </is>
      </c>
      <c r="F2256" t="inlineStr">
        <is>
          <t>Purchase</t>
        </is>
      </c>
      <c r="M2256" t="inlineStr">
        <is>
          <t>https://qbo.intuit.com/app/expense?txnId=428</t>
        </is>
      </c>
    </row>
    <row r="2257">
      <c r="A2257" s="49" t="n">
        <v>45968</v>
      </c>
      <c r="B2257" t="inlineStr">
        <is>
          <t>Furniture Deals - Parent</t>
        </is>
      </c>
      <c r="C2257" s="11" t="n">
        <v>-600</v>
      </c>
      <c r="D2257" t="n">
        <v>1100</v>
      </c>
      <c r="E2257" t="inlineStr">
        <is>
          <t>Accounts Receivable (A/R)</t>
        </is>
      </c>
      <c r="F2257" t="inlineStr">
        <is>
          <t>Payment</t>
        </is>
      </c>
      <c r="M2257" t="inlineStr">
        <is>
          <t>https://qbo.intuit.com/app/recvpayment?txnId=328</t>
        </is>
      </c>
    </row>
    <row r="2258">
      <c r="A2258" s="49" t="n">
        <v>45968</v>
      </c>
      <c r="B2258" t="inlineStr">
        <is>
          <t>Furniture Deals - Parent</t>
        </is>
      </c>
      <c r="C2258" s="11" t="n">
        <v>600</v>
      </c>
      <c r="D2258" t="n">
        <v>1100</v>
      </c>
      <c r="E2258" t="inlineStr">
        <is>
          <t>Accounts Receivable (A/R)</t>
        </is>
      </c>
      <c r="F2258" t="inlineStr">
        <is>
          <t>Payment</t>
        </is>
      </c>
      <c r="M2258" t="inlineStr">
        <is>
          <t>https://qbo.intuit.com/app/recvpayment?txnId=328</t>
        </is>
      </c>
    </row>
    <row r="2259">
      <c r="A2259" s="49" t="n">
        <v>45968</v>
      </c>
      <c r="B2259" t="inlineStr">
        <is>
          <t>Furniture Deals - Parent</t>
        </is>
      </c>
      <c r="C2259" s="11" t="n">
        <v>0</v>
      </c>
      <c r="F2259" t="inlineStr">
        <is>
          <t>Payment</t>
        </is>
      </c>
      <c r="M2259" t="inlineStr">
        <is>
          <t>https://qbo.intuit.com/app/recvpayment?txnId=328</t>
        </is>
      </c>
    </row>
    <row r="2260">
      <c r="A2260" s="49" t="n">
        <v>45968</v>
      </c>
      <c r="B2260" t="inlineStr">
        <is>
          <t>ShipStation</t>
        </is>
      </c>
      <c r="C2260" s="11" t="n">
        <v>200</v>
      </c>
      <c r="D2260" t="n">
        <v>6320</v>
      </c>
      <c r="E2260" t="inlineStr">
        <is>
          <t>Web &amp; Digital Expenses:Software &amp; Apps</t>
        </is>
      </c>
      <c r="F2260" t="inlineStr">
        <is>
          <t>Purchase</t>
        </is>
      </c>
      <c r="M2260" t="inlineStr">
        <is>
          <t>https://qbo.intuit.com/app/expense?txnId=587</t>
        </is>
      </c>
    </row>
    <row r="2261">
      <c r="A2261" s="49" t="n">
        <v>45968</v>
      </c>
      <c r="B2261" t="inlineStr">
        <is>
          <t>ShipStation</t>
        </is>
      </c>
      <c r="C2261" s="11" t="n">
        <v>-200</v>
      </c>
      <c r="D2261" t="n">
        <v>1010</v>
      </c>
      <c r="E2261" t="inlineStr">
        <is>
          <t>LOOP TV Main Checking (5210) - 1</t>
        </is>
      </c>
      <c r="F2261" t="inlineStr">
        <is>
          <t>Purchase</t>
        </is>
      </c>
      <c r="M2261" t="inlineStr">
        <is>
          <t>https://qbo.intuit.com/app/expense?txnId=587</t>
        </is>
      </c>
    </row>
    <row r="2262">
      <c r="A2262" s="49" t="n">
        <v>45968</v>
      </c>
      <c r="B2262" t="inlineStr">
        <is>
          <t>T. Rowe Retirement Plan Services, Inc.</t>
        </is>
      </c>
      <c r="C2262" s="11" t="n">
        <v>550</v>
      </c>
      <c r="D2262" t="n">
        <v>2000</v>
      </c>
      <c r="E2262" t="inlineStr">
        <is>
          <t>Accounts Payable (A/P)</t>
        </is>
      </c>
      <c r="F2262" t="inlineStr">
        <is>
          <t>BillPayment</t>
        </is>
      </c>
      <c r="M2262" t="inlineStr">
        <is>
          <t>https://qbo.intuit.com/app/billpayment?txnId=1300000021</t>
        </is>
      </c>
    </row>
    <row r="2263">
      <c r="A2263" s="49" t="n">
        <v>45968</v>
      </c>
      <c r="B2263" t="inlineStr">
        <is>
          <t>T. Rowe Retirement Plan Services, Inc.</t>
        </is>
      </c>
      <c r="C2263" s="11" t="n">
        <v>-550</v>
      </c>
      <c r="D2263" t="n">
        <v>1010</v>
      </c>
      <c r="E2263" t="inlineStr">
        <is>
          <t>LOOP TV Main Checking (5210) - 1</t>
        </is>
      </c>
      <c r="F2263" t="inlineStr">
        <is>
          <t>BillPayment</t>
        </is>
      </c>
      <c r="M2263" t="inlineStr">
        <is>
          <t>https://qbo.intuit.com/app/billpayment?txnId=1300000021</t>
        </is>
      </c>
    </row>
    <row r="2264">
      <c r="A2264" s="49" t="n">
        <v>45968</v>
      </c>
      <c r="B2264" t="inlineStr">
        <is>
          <t>Cherry Creek Grill</t>
        </is>
      </c>
      <c r="C2264" s="11" t="n">
        <v>-150</v>
      </c>
      <c r="D2264" t="n">
        <v>1100</v>
      </c>
      <c r="E2264" t="inlineStr">
        <is>
          <t>Accounts Receivable (A/R)</t>
        </is>
      </c>
      <c r="F2264" t="inlineStr">
        <is>
          <t>Payment</t>
        </is>
      </c>
      <c r="M2264" t="inlineStr">
        <is>
          <t>https://qbo.intuit.com/app/recvpayment?txnId=326</t>
        </is>
      </c>
    </row>
    <row r="2265">
      <c r="A2265" s="49" t="n">
        <v>45968</v>
      </c>
      <c r="B2265" t="inlineStr">
        <is>
          <t>Cherry Creek Grill</t>
        </is>
      </c>
      <c r="C2265" s="11" t="n">
        <v>150</v>
      </c>
      <c r="D2265" t="n">
        <v>1100</v>
      </c>
      <c r="E2265" t="inlineStr">
        <is>
          <t>Accounts Receivable (A/R)</t>
        </is>
      </c>
      <c r="F2265" t="inlineStr">
        <is>
          <t>Payment</t>
        </is>
      </c>
      <c r="M2265" t="inlineStr">
        <is>
          <t>https://qbo.intuit.com/app/recvpayment?txnId=326</t>
        </is>
      </c>
    </row>
    <row r="2266">
      <c r="A2266" s="49" t="n">
        <v>45968</v>
      </c>
      <c r="B2266" t="inlineStr">
        <is>
          <t>Cherry Creek Grill</t>
        </is>
      </c>
      <c r="C2266" s="11" t="n">
        <v>0</v>
      </c>
      <c r="F2266" t="inlineStr">
        <is>
          <t>Payment</t>
        </is>
      </c>
      <c r="M2266" t="inlineStr">
        <is>
          <t>https://qbo.intuit.com/app/recvpayment?txnId=326</t>
        </is>
      </c>
    </row>
    <row r="2267">
      <c r="A2267" s="49" t="n">
        <v>45967</v>
      </c>
      <c r="B2267" t="inlineStr">
        <is>
          <t>Vesta Stream Studios</t>
        </is>
      </c>
      <c r="C2267" s="11" t="n">
        <v>-17974.93</v>
      </c>
      <c r="D2267" t="n">
        <v>1100</v>
      </c>
      <c r="E2267" t="inlineStr">
        <is>
          <t>Accounts Receivable (A/R)</t>
        </is>
      </c>
      <c r="F2267" t="inlineStr">
        <is>
          <t>Payment</t>
        </is>
      </c>
      <c r="M2267" t="inlineStr">
        <is>
          <t>https://qbo.intuit.com/app/recvpayment?txnId=330</t>
        </is>
      </c>
    </row>
    <row r="2268">
      <c r="A2268" s="49" t="n">
        <v>45967</v>
      </c>
      <c r="B2268" t="inlineStr">
        <is>
          <t>Vesta Stream Studios</t>
        </is>
      </c>
      <c r="C2268" s="11" t="n">
        <v>17974.93</v>
      </c>
      <c r="D2268" t="n">
        <v>1010</v>
      </c>
      <c r="E2268" t="inlineStr">
        <is>
          <t>LOOP TV Main Checking (5210) - 1</t>
        </is>
      </c>
      <c r="F2268" t="inlineStr">
        <is>
          <t>Payment</t>
        </is>
      </c>
      <c r="M2268" t="inlineStr">
        <is>
          <t>https://qbo.intuit.com/app/recvpayment?txnId=330</t>
        </is>
      </c>
    </row>
    <row r="2269">
      <c r="A2269" s="49" t="n">
        <v>45967</v>
      </c>
      <c r="B2269" t="inlineStr">
        <is>
          <t>Amazon Web Services</t>
        </is>
      </c>
      <c r="C2269" s="11" t="n">
        <v>1605.09</v>
      </c>
      <c r="D2269" t="n">
        <v>5130</v>
      </c>
      <c r="E2269" t="inlineStr">
        <is>
          <t>Cost of Goods Sold:Web Hosting Services</t>
        </is>
      </c>
      <c r="F2269" t="inlineStr">
        <is>
          <t>Purchase</t>
        </is>
      </c>
      <c r="M2269" t="inlineStr">
        <is>
          <t>https://qbo.intuit.com/app/expense?txnId=617</t>
        </is>
      </c>
    </row>
    <row r="2270">
      <c r="A2270" s="49" t="n">
        <v>45967</v>
      </c>
      <c r="B2270" t="inlineStr">
        <is>
          <t>Amazon Web Services</t>
        </is>
      </c>
      <c r="C2270" s="11" t="n">
        <v>-1605.09</v>
      </c>
      <c r="D2270" t="n">
        <v>1010</v>
      </c>
      <c r="E2270" t="inlineStr">
        <is>
          <t>LOOP TV Main Checking (5210) - 1</t>
        </is>
      </c>
      <c r="F2270" t="inlineStr">
        <is>
          <t>Purchase</t>
        </is>
      </c>
      <c r="M2270" t="inlineStr">
        <is>
          <t>https://qbo.intuit.com/app/expense?txnId=617</t>
        </is>
      </c>
    </row>
    <row r="2271">
      <c r="A2271" s="49" t="n">
        <v>45967</v>
      </c>
      <c r="B2271" t="inlineStr">
        <is>
          <t>Vesta Stream Studios</t>
        </is>
      </c>
      <c r="C2271" s="11" t="n">
        <v>-16628.84</v>
      </c>
      <c r="D2271" t="n">
        <v>1100</v>
      </c>
      <c r="E2271" t="inlineStr">
        <is>
          <t>Accounts Receivable (A/R)</t>
        </is>
      </c>
      <c r="F2271" t="inlineStr">
        <is>
          <t>Payment</t>
        </is>
      </c>
      <c r="M2271" t="inlineStr">
        <is>
          <t>https://qbo.intuit.com/app/recvpayment?txnId=329</t>
        </is>
      </c>
    </row>
    <row r="2272">
      <c r="A2272" s="49" t="n">
        <v>45967</v>
      </c>
      <c r="B2272" t="inlineStr">
        <is>
          <t>Vesta Stream Studios</t>
        </is>
      </c>
      <c r="C2272" s="11" t="n">
        <v>16628.84</v>
      </c>
      <c r="D2272" t="n">
        <v>1010</v>
      </c>
      <c r="E2272" t="inlineStr">
        <is>
          <t>LOOP TV Main Checking (5210) - 1</t>
        </is>
      </c>
      <c r="F2272" t="inlineStr">
        <is>
          <t>Payment</t>
        </is>
      </c>
      <c r="M2272" t="inlineStr">
        <is>
          <t>https://qbo.intuit.com/app/recvpayment?txnId=329</t>
        </is>
      </c>
    </row>
    <row r="2273">
      <c r="A2273" s="49" t="n">
        <v>45967</v>
      </c>
      <c r="B2273" t="inlineStr">
        <is>
          <t>Sonya Mendoza</t>
        </is>
      </c>
      <c r="C2273" s="11" t="n">
        <v>-7673.67</v>
      </c>
      <c r="D2273" t="n">
        <v>2000</v>
      </c>
      <c r="E2273" t="inlineStr">
        <is>
          <t>Accounts Payable (A/P)</t>
        </is>
      </c>
      <c r="F2273" t="inlineStr">
        <is>
          <t>Bill</t>
        </is>
      </c>
      <c r="G2273" t="inlineStr">
        <is>
          <t>1003</t>
        </is>
      </c>
      <c r="M2273" t="inlineStr">
        <is>
          <t>https://qbo.intuit.com/app/bill?txnId=367</t>
        </is>
      </c>
    </row>
    <row r="2274">
      <c r="A2274" s="49" t="n">
        <v>45967</v>
      </c>
      <c r="B2274" t="inlineStr">
        <is>
          <t>Sonya Mendoza</t>
        </is>
      </c>
      <c r="C2274" s="11" t="n">
        <v>7673.67</v>
      </c>
      <c r="E2274" t="inlineStr">
        <is>
          <t>Legal and Professional Services:Consulting Expenses</t>
        </is>
      </c>
      <c r="F2274" t="inlineStr">
        <is>
          <t>Bill</t>
        </is>
      </c>
      <c r="G2274" t="inlineStr">
        <is>
          <t>1003</t>
        </is>
      </c>
      <c r="M2274" t="inlineStr">
        <is>
          <t>https://qbo.intuit.com/app/bill?txnId=367</t>
        </is>
      </c>
    </row>
    <row r="2275">
      <c r="A2275" s="49" t="n">
        <v>45966</v>
      </c>
      <c r="B2275" t="inlineStr">
        <is>
          <t>Audience Connect</t>
        </is>
      </c>
      <c r="C2275" s="11" t="n">
        <v>-181.03</v>
      </c>
      <c r="D2275" t="n">
        <v>1100</v>
      </c>
      <c r="E2275" t="inlineStr">
        <is>
          <t>Accounts Receivable (A/R)</t>
        </is>
      </c>
      <c r="F2275" t="inlineStr">
        <is>
          <t>Payment</t>
        </is>
      </c>
      <c r="M2275" t="inlineStr">
        <is>
          <t>https://qbo.intuit.com/app/recvpayment?txnId=263</t>
        </is>
      </c>
    </row>
    <row r="2276">
      <c r="A2276" s="49" t="n">
        <v>45966</v>
      </c>
      <c r="B2276" t="inlineStr">
        <is>
          <t>Audience Connect</t>
        </is>
      </c>
      <c r="C2276" s="11" t="n">
        <v>181.03</v>
      </c>
      <c r="D2276" t="n">
        <v>1010</v>
      </c>
      <c r="E2276" t="inlineStr">
        <is>
          <t>LOOP TV Main Checking (5210) - 1</t>
        </is>
      </c>
      <c r="F2276" t="inlineStr">
        <is>
          <t>Payment</t>
        </is>
      </c>
      <c r="M2276" t="inlineStr">
        <is>
          <t>https://qbo.intuit.com/app/recvpayment?txnId=263</t>
        </is>
      </c>
    </row>
    <row r="2277">
      <c r="A2277" s="49" t="n">
        <v>45966</v>
      </c>
      <c r="B2277" t="inlineStr">
        <is>
          <t>NeuralFrames</t>
        </is>
      </c>
      <c r="C2277" s="11" t="n">
        <v>39</v>
      </c>
      <c r="D2277" t="n">
        <v>6320</v>
      </c>
      <c r="E2277" t="inlineStr">
        <is>
          <t>Web &amp; Digital Expenses:Software &amp; Apps</t>
        </is>
      </c>
      <c r="F2277" t="inlineStr">
        <is>
          <t>Purchase</t>
        </is>
      </c>
      <c r="M2277" t="inlineStr">
        <is>
          <t>https://qbo.intuit.com/app/expense?txnId=427</t>
        </is>
      </c>
    </row>
    <row r="2278">
      <c r="A2278" s="49" t="n">
        <v>45966</v>
      </c>
      <c r="B2278" t="inlineStr">
        <is>
          <t>NeuralFrames</t>
        </is>
      </c>
      <c r="C2278" s="11" t="n">
        <v>-39</v>
      </c>
      <c r="D2278" t="n">
        <v>1010</v>
      </c>
      <c r="E2278" t="inlineStr">
        <is>
          <t>LOOP TV Main Checking (5210) - 1</t>
        </is>
      </c>
      <c r="F2278" t="inlineStr">
        <is>
          <t>Purchase</t>
        </is>
      </c>
      <c r="M2278" t="inlineStr">
        <is>
          <t>https://qbo.intuit.com/app/expense?txnId=427</t>
        </is>
      </c>
    </row>
    <row r="2279">
      <c r="A2279" s="49" t="n">
        <v>45966</v>
      </c>
      <c r="C2279" s="11" t="n">
        <v>40</v>
      </c>
      <c r="D2279" t="n">
        <v>6320</v>
      </c>
      <c r="E2279" t="inlineStr">
        <is>
          <t>Web &amp; Digital Expenses:Software &amp; Apps</t>
        </is>
      </c>
      <c r="F2279" t="inlineStr">
        <is>
          <t>Purchase</t>
        </is>
      </c>
      <c r="M2279" t="inlineStr">
        <is>
          <t>https://qbo.intuit.com/app/expense?txnId=423</t>
        </is>
      </c>
    </row>
    <row r="2280">
      <c r="A2280" s="49" t="n">
        <v>45966</v>
      </c>
      <c r="C2280" s="11" t="n">
        <v>-40</v>
      </c>
      <c r="D2280" t="n">
        <v>1010</v>
      </c>
      <c r="E2280" t="inlineStr">
        <is>
          <t>LOOP TV Main Checking (5210) - 1</t>
        </is>
      </c>
      <c r="F2280" t="inlineStr">
        <is>
          <t>Purchase</t>
        </is>
      </c>
      <c r="M2280" t="inlineStr">
        <is>
          <t>https://qbo.intuit.com/app/expense?txnId=423</t>
        </is>
      </c>
    </row>
    <row r="2281">
      <c r="A2281" s="49" t="n">
        <v>45965</v>
      </c>
      <c r="B2281" t="inlineStr">
        <is>
          <t>Public Storage</t>
        </is>
      </c>
      <c r="C2281" s="11" t="n">
        <v>353</v>
      </c>
      <c r="D2281" t="n">
        <v>6165</v>
      </c>
      <c r="E2281" t="inlineStr">
        <is>
          <t>Adminstrative Expenses:Storage Fees</t>
        </is>
      </c>
      <c r="F2281" t="inlineStr">
        <is>
          <t>Purchase</t>
        </is>
      </c>
      <c r="M2281" t="inlineStr">
        <is>
          <t>https://qbo.intuit.com/app/expense?txnId=422</t>
        </is>
      </c>
    </row>
    <row r="2282">
      <c r="A2282" s="49" t="n">
        <v>45965</v>
      </c>
      <c r="B2282" t="inlineStr">
        <is>
          <t>Public Storage</t>
        </is>
      </c>
      <c r="C2282" s="11" t="n">
        <v>-353</v>
      </c>
      <c r="D2282" t="n">
        <v>1010</v>
      </c>
      <c r="E2282" t="inlineStr">
        <is>
          <t>LOOP TV Main Checking (5210) - 1</t>
        </is>
      </c>
      <c r="F2282" t="inlineStr">
        <is>
          <t>Purchase</t>
        </is>
      </c>
      <c r="M2282" t="inlineStr">
        <is>
          <t>https://qbo.intuit.com/app/expense?txnId=422</t>
        </is>
      </c>
    </row>
    <row r="2283">
      <c r="A2283" s="49" t="n">
        <v>45965</v>
      </c>
      <c r="B2283" t="inlineStr">
        <is>
          <t>D.C. Cobb's - Hart's Garage</t>
        </is>
      </c>
      <c r="C2283" s="11" t="n">
        <v>-100</v>
      </c>
      <c r="D2283" t="n">
        <v>4010</v>
      </c>
      <c r="E2283" t="inlineStr">
        <is>
          <t>Sales:SVOD Revenue</t>
        </is>
      </c>
      <c r="F2283" t="inlineStr">
        <is>
          <t>Invoice</t>
        </is>
      </c>
      <c r="G2283" t="inlineStr">
        <is>
          <t>INV103128</t>
        </is>
      </c>
      <c r="M2283" t="inlineStr">
        <is>
          <t>https://qbo.intuit.com/app/invoice?txnId=293</t>
        </is>
      </c>
    </row>
    <row r="2284">
      <c r="A2284" s="49" t="n">
        <v>45965</v>
      </c>
      <c r="B2284" t="inlineStr">
        <is>
          <t>D.C. Cobb's - Hart's Garage</t>
        </is>
      </c>
      <c r="C2284" s="11" t="n">
        <v>100</v>
      </c>
      <c r="D2284" t="n">
        <v>1100</v>
      </c>
      <c r="E2284" t="inlineStr">
        <is>
          <t>Accounts Receivable (A/R)</t>
        </is>
      </c>
      <c r="F2284" t="inlineStr">
        <is>
          <t>Invoice</t>
        </is>
      </c>
      <c r="G2284" t="inlineStr">
        <is>
          <t>INV103128</t>
        </is>
      </c>
      <c r="M2284" t="inlineStr">
        <is>
          <t>https://qbo.intuit.com/app/invoice?txnId=293</t>
        </is>
      </c>
    </row>
    <row r="2285">
      <c r="A2285" s="49" t="n">
        <v>45965</v>
      </c>
      <c r="B2285" t="inlineStr">
        <is>
          <t>Klavon's Pizzeria &amp; Pub - Mason</t>
        </is>
      </c>
      <c r="C2285" s="11" t="n">
        <v>-200</v>
      </c>
      <c r="D2285" t="n">
        <v>4010</v>
      </c>
      <c r="E2285" t="inlineStr">
        <is>
          <t>Sales:SVOD Revenue</t>
        </is>
      </c>
      <c r="F2285" t="inlineStr">
        <is>
          <t>Invoice</t>
        </is>
      </c>
      <c r="G2285" t="inlineStr">
        <is>
          <t>INV103138</t>
        </is>
      </c>
      <c r="M2285" t="inlineStr">
        <is>
          <t>https://qbo.intuit.com/app/invoice?txnId=303</t>
        </is>
      </c>
    </row>
    <row r="2286">
      <c r="A2286" s="49" t="n">
        <v>45965</v>
      </c>
      <c r="B2286" t="inlineStr">
        <is>
          <t>Klavon's Pizzeria &amp; Pub - Mason</t>
        </is>
      </c>
      <c r="C2286" s="11" t="n">
        <v>200</v>
      </c>
      <c r="D2286" t="n">
        <v>1100</v>
      </c>
      <c r="E2286" t="inlineStr">
        <is>
          <t>Accounts Receivable (A/R)</t>
        </is>
      </c>
      <c r="F2286" t="inlineStr">
        <is>
          <t>Invoice</t>
        </is>
      </c>
      <c r="G2286" t="inlineStr">
        <is>
          <t>INV103138</t>
        </is>
      </c>
      <c r="M2286" t="inlineStr">
        <is>
          <t>https://qbo.intuit.com/app/invoice?txnId=303</t>
        </is>
      </c>
    </row>
    <row r="2287">
      <c r="A2287" s="49" t="n">
        <v>45965</v>
      </c>
      <c r="B2287" t="inlineStr">
        <is>
          <t>Grace Tark</t>
        </is>
      </c>
      <c r="C2287" s="11" t="n">
        <v>5416.67</v>
      </c>
      <c r="E2287" t="inlineStr">
        <is>
          <t>Legal and Professional Services:Consulting Expenses</t>
        </is>
      </c>
      <c r="F2287" t="inlineStr">
        <is>
          <t>Purchase</t>
        </is>
      </c>
      <c r="G2287" t="inlineStr">
        <is>
          <t>DD</t>
        </is>
      </c>
      <c r="M2287" t="inlineStr">
        <is>
          <t>https://qbo.intuit.com/app/expense?txnId=253</t>
        </is>
      </c>
    </row>
    <row r="2288">
      <c r="A2288" s="49" t="n">
        <v>45965</v>
      </c>
      <c r="B2288" t="inlineStr">
        <is>
          <t>Grace Tark</t>
        </is>
      </c>
      <c r="C2288" s="11" t="n">
        <v>-5416.67</v>
      </c>
      <c r="D2288" t="n">
        <v>1010</v>
      </c>
      <c r="E2288" t="inlineStr">
        <is>
          <t>LOOP TV Main Checking (5210) - 1</t>
        </is>
      </c>
      <c r="F2288" t="inlineStr">
        <is>
          <t>Purchase</t>
        </is>
      </c>
      <c r="G2288" t="inlineStr">
        <is>
          <t>DD</t>
        </is>
      </c>
      <c r="M2288" t="inlineStr">
        <is>
          <t>https://qbo.intuit.com/app/expense?txnId=253</t>
        </is>
      </c>
    </row>
    <row r="2289">
      <c r="A2289" s="49" t="n">
        <v>45965</v>
      </c>
      <c r="B2289" t="inlineStr">
        <is>
          <t>Peppermill Casino - Las Vegas</t>
        </is>
      </c>
      <c r="C2289" s="11" t="n">
        <v>-150</v>
      </c>
      <c r="D2289" t="n">
        <v>4010</v>
      </c>
      <c r="E2289" t="inlineStr">
        <is>
          <t>Sales:SVOD Revenue</t>
        </is>
      </c>
      <c r="F2289" t="inlineStr">
        <is>
          <t>Invoice</t>
        </is>
      </c>
      <c r="G2289" t="inlineStr">
        <is>
          <t>INV103137</t>
        </is>
      </c>
      <c r="M2289" t="inlineStr">
        <is>
          <t>https://qbo.intuit.com/app/invoice?txnId=302</t>
        </is>
      </c>
    </row>
    <row r="2290">
      <c r="A2290" s="49" t="n">
        <v>45965</v>
      </c>
      <c r="B2290" t="inlineStr">
        <is>
          <t>Peppermill Casino - Las Vegas</t>
        </is>
      </c>
      <c r="C2290" s="11" t="n">
        <v>150</v>
      </c>
      <c r="D2290" t="n">
        <v>1100</v>
      </c>
      <c r="E2290" t="inlineStr">
        <is>
          <t>Accounts Receivable (A/R)</t>
        </is>
      </c>
      <c r="F2290" t="inlineStr">
        <is>
          <t>Invoice</t>
        </is>
      </c>
      <c r="G2290" t="inlineStr">
        <is>
          <t>INV103137</t>
        </is>
      </c>
      <c r="M2290" t="inlineStr">
        <is>
          <t>https://qbo.intuit.com/app/invoice?txnId=302</t>
        </is>
      </c>
    </row>
    <row r="2291">
      <c r="A2291" s="49" t="n">
        <v>45965</v>
      </c>
      <c r="B2291" t="inlineStr">
        <is>
          <t>Miranda Lambert’s Casa Rosa</t>
        </is>
      </c>
      <c r="C2291" s="11" t="n">
        <v>-150</v>
      </c>
      <c r="D2291" t="n">
        <v>4010</v>
      </c>
      <c r="E2291" t="inlineStr">
        <is>
          <t>Sales:SVOD Revenue</t>
        </is>
      </c>
      <c r="F2291" t="inlineStr">
        <is>
          <t>Invoice</t>
        </is>
      </c>
      <c r="G2291" t="inlineStr">
        <is>
          <t>INV103144</t>
        </is>
      </c>
      <c r="M2291" t="inlineStr">
        <is>
          <t>https://qbo.intuit.com/app/invoice?txnId=311</t>
        </is>
      </c>
    </row>
    <row r="2292">
      <c r="A2292" s="49" t="n">
        <v>45965</v>
      </c>
      <c r="B2292" t="inlineStr">
        <is>
          <t>Miranda Lambert’s Casa Rosa</t>
        </is>
      </c>
      <c r="C2292" s="11" t="n">
        <v>164.63</v>
      </c>
      <c r="D2292" t="n">
        <v>1100</v>
      </c>
      <c r="E2292" t="inlineStr">
        <is>
          <t>Accounts Receivable (A/R)</t>
        </is>
      </c>
      <c r="F2292" t="inlineStr">
        <is>
          <t>Invoice</t>
        </is>
      </c>
      <c r="G2292" t="inlineStr">
        <is>
          <t>INV103144</t>
        </is>
      </c>
      <c r="M2292" t="inlineStr">
        <is>
          <t>https://qbo.intuit.com/app/invoice?txnId=311</t>
        </is>
      </c>
    </row>
    <row r="2293">
      <c r="A2293" s="49" t="n">
        <v>45965</v>
      </c>
      <c r="B2293" t="inlineStr">
        <is>
          <t>Miranda Lambert’s Casa Rosa</t>
        </is>
      </c>
      <c r="C2293" s="11" t="n">
        <v>-14.63</v>
      </c>
      <c r="D2293" t="n">
        <v>2860</v>
      </c>
      <c r="E2293" t="inlineStr">
        <is>
          <t>Sales &amp; Use Tax Payable:Texas State Comptroller Payable</t>
        </is>
      </c>
      <c r="F2293" t="inlineStr">
        <is>
          <t>Invoice</t>
        </is>
      </c>
      <c r="G2293" t="inlineStr">
        <is>
          <t>INV103144</t>
        </is>
      </c>
      <c r="M2293" t="inlineStr">
        <is>
          <t>https://qbo.intuit.com/app/invoice?txnId=311</t>
        </is>
      </c>
    </row>
    <row r="2294">
      <c r="A2294" s="49" t="n">
        <v>45965</v>
      </c>
      <c r="B2294" t="inlineStr">
        <is>
          <t>Jason Aldean's - Gatlinburg</t>
        </is>
      </c>
      <c r="C2294" s="11" t="n">
        <v>-150</v>
      </c>
      <c r="D2294" t="n">
        <v>4010</v>
      </c>
      <c r="E2294" t="inlineStr">
        <is>
          <t>Sales:SVOD Revenue</t>
        </is>
      </c>
      <c r="F2294" t="inlineStr">
        <is>
          <t>Invoice</t>
        </is>
      </c>
      <c r="G2294" t="inlineStr">
        <is>
          <t>INV103147</t>
        </is>
      </c>
      <c r="M2294" t="inlineStr">
        <is>
          <t>https://qbo.intuit.com/app/invoice?txnId=314</t>
        </is>
      </c>
    </row>
    <row r="2295">
      <c r="A2295" s="49" t="n">
        <v>45965</v>
      </c>
      <c r="B2295" t="inlineStr">
        <is>
          <t>Jason Aldean's - Gatlinburg</t>
        </is>
      </c>
      <c r="C2295" s="11" t="n">
        <v>162.56</v>
      </c>
      <c r="D2295" t="n">
        <v>1100</v>
      </c>
      <c r="E2295" t="inlineStr">
        <is>
          <t>Accounts Receivable (A/R)</t>
        </is>
      </c>
      <c r="F2295" t="inlineStr">
        <is>
          <t>Invoice</t>
        </is>
      </c>
      <c r="G2295" t="inlineStr">
        <is>
          <t>INV103147</t>
        </is>
      </c>
      <c r="M2295" t="inlineStr">
        <is>
          <t>https://qbo.intuit.com/app/invoice?txnId=314</t>
        </is>
      </c>
    </row>
    <row r="2296">
      <c r="A2296" s="49" t="n">
        <v>45965</v>
      </c>
      <c r="B2296" t="inlineStr">
        <is>
          <t>Jason Aldean's - Gatlinburg</t>
        </is>
      </c>
      <c r="C2296" s="11" t="n">
        <v>-12.56</v>
      </c>
      <c r="D2296" t="n">
        <v>2860</v>
      </c>
      <c r="E2296" t="inlineStr">
        <is>
          <t>Sales &amp; Use Tax Payable:Texas State Comptroller Payable</t>
        </is>
      </c>
      <c r="F2296" t="inlineStr">
        <is>
          <t>Invoice</t>
        </is>
      </c>
      <c r="G2296" t="inlineStr">
        <is>
          <t>INV103147</t>
        </is>
      </c>
      <c r="M2296" t="inlineStr">
        <is>
          <t>https://qbo.intuit.com/app/invoice?txnId=314</t>
        </is>
      </c>
    </row>
    <row r="2297">
      <c r="A2297" s="49" t="n">
        <v>45965</v>
      </c>
      <c r="B2297" t="inlineStr">
        <is>
          <t>D.C. Cobb's - East Dundee</t>
        </is>
      </c>
      <c r="C2297" s="11" t="n">
        <v>-100</v>
      </c>
      <c r="D2297" t="n">
        <v>4010</v>
      </c>
      <c r="E2297" t="inlineStr">
        <is>
          <t>Sales:SVOD Revenue</t>
        </is>
      </c>
      <c r="F2297" t="inlineStr">
        <is>
          <t>Invoice</t>
        </is>
      </c>
      <c r="G2297" t="inlineStr">
        <is>
          <t>INV103127</t>
        </is>
      </c>
      <c r="M2297" t="inlineStr">
        <is>
          <t>https://qbo.intuit.com/app/invoice?txnId=292</t>
        </is>
      </c>
    </row>
    <row r="2298">
      <c r="A2298" s="49" t="n">
        <v>45965</v>
      </c>
      <c r="B2298" t="inlineStr">
        <is>
          <t>D.C. Cobb's - East Dundee</t>
        </is>
      </c>
      <c r="C2298" s="11" t="n">
        <v>100</v>
      </c>
      <c r="D2298" t="n">
        <v>1100</v>
      </c>
      <c r="E2298" t="inlineStr">
        <is>
          <t>Accounts Receivable (A/R)</t>
        </is>
      </c>
      <c r="F2298" t="inlineStr">
        <is>
          <t>Invoice</t>
        </is>
      </c>
      <c r="G2298" t="inlineStr">
        <is>
          <t>INV103127</t>
        </is>
      </c>
      <c r="M2298" t="inlineStr">
        <is>
          <t>https://qbo.intuit.com/app/invoice?txnId=292</t>
        </is>
      </c>
    </row>
    <row r="2299">
      <c r="A2299" s="49" t="n">
        <v>45965</v>
      </c>
      <c r="B2299" t="inlineStr">
        <is>
          <t>Morgan Wallen's</t>
        </is>
      </c>
      <c r="C2299" s="11" t="n">
        <v>-150</v>
      </c>
      <c r="D2299" t="n">
        <v>4010</v>
      </c>
      <c r="E2299" t="inlineStr">
        <is>
          <t>Sales:SVOD Revenue</t>
        </is>
      </c>
      <c r="F2299" t="inlineStr">
        <is>
          <t>Invoice</t>
        </is>
      </c>
      <c r="G2299" t="inlineStr">
        <is>
          <t>INV103134</t>
        </is>
      </c>
      <c r="M2299" t="inlineStr">
        <is>
          <t>https://qbo.intuit.com/app/invoice?txnId=299</t>
        </is>
      </c>
    </row>
    <row r="2300">
      <c r="A2300" s="49" t="n">
        <v>45965</v>
      </c>
      <c r="B2300" t="inlineStr">
        <is>
          <t>Morgan Wallen's</t>
        </is>
      </c>
      <c r="C2300" s="11" t="n">
        <v>150</v>
      </c>
      <c r="D2300" t="n">
        <v>1100</v>
      </c>
      <c r="E2300" t="inlineStr">
        <is>
          <t>Accounts Receivable (A/R)</t>
        </is>
      </c>
      <c r="F2300" t="inlineStr">
        <is>
          <t>Invoice</t>
        </is>
      </c>
      <c r="G2300" t="inlineStr">
        <is>
          <t>INV103134</t>
        </is>
      </c>
      <c r="M2300" t="inlineStr">
        <is>
          <t>https://qbo.intuit.com/app/invoice?txnId=299</t>
        </is>
      </c>
    </row>
    <row r="2301">
      <c r="A2301" s="49" t="n">
        <v>45965</v>
      </c>
      <c r="B2301" t="inlineStr">
        <is>
          <t>Atom Tickets</t>
        </is>
      </c>
      <c r="C2301" s="11" t="n">
        <v>-1100</v>
      </c>
      <c r="D2301" t="n">
        <v>4020</v>
      </c>
      <c r="E2301" t="inlineStr">
        <is>
          <t>Sales:Direct Ad Sales Revenue</t>
        </is>
      </c>
      <c r="F2301" t="inlineStr">
        <is>
          <t>Invoice</t>
        </is>
      </c>
      <c r="G2301" t="inlineStr">
        <is>
          <t>INV103140</t>
        </is>
      </c>
      <c r="M2301" t="inlineStr">
        <is>
          <t>https://qbo.intuit.com/app/invoice?txnId=305</t>
        </is>
      </c>
    </row>
    <row r="2302">
      <c r="A2302" s="49" t="n">
        <v>45965</v>
      </c>
      <c r="B2302" t="inlineStr">
        <is>
          <t>Atom Tickets</t>
        </is>
      </c>
      <c r="C2302" s="11" t="n">
        <v>1100</v>
      </c>
      <c r="D2302" t="n">
        <v>1100</v>
      </c>
      <c r="E2302" t="inlineStr">
        <is>
          <t>Accounts Receivable (A/R)</t>
        </is>
      </c>
      <c r="F2302" t="inlineStr">
        <is>
          <t>Invoice</t>
        </is>
      </c>
      <c r="G2302" t="inlineStr">
        <is>
          <t>INV103140</t>
        </is>
      </c>
      <c r="M2302" t="inlineStr">
        <is>
          <t>https://qbo.intuit.com/app/invoice?txnId=305</t>
        </is>
      </c>
    </row>
    <row r="2303">
      <c r="A2303" s="49" t="n">
        <v>45965</v>
      </c>
      <c r="B2303" t="inlineStr">
        <is>
          <t>D.C. Cobb's - Huntley</t>
        </is>
      </c>
      <c r="C2303" s="11" t="n">
        <v>-100</v>
      </c>
      <c r="D2303" t="n">
        <v>4010</v>
      </c>
      <c r="E2303" t="inlineStr">
        <is>
          <t>Sales:SVOD Revenue</t>
        </is>
      </c>
      <c r="F2303" t="inlineStr">
        <is>
          <t>Invoice</t>
        </is>
      </c>
      <c r="G2303" t="inlineStr">
        <is>
          <t>INV103129</t>
        </is>
      </c>
      <c r="M2303" t="inlineStr">
        <is>
          <t>https://qbo.intuit.com/app/invoice?txnId=294</t>
        </is>
      </c>
    </row>
    <row r="2304">
      <c r="A2304" s="49" t="n">
        <v>45965</v>
      </c>
      <c r="B2304" t="inlineStr">
        <is>
          <t>D.C. Cobb's - Huntley</t>
        </is>
      </c>
      <c r="C2304" s="11" t="n">
        <v>100</v>
      </c>
      <c r="D2304" t="n">
        <v>1100</v>
      </c>
      <c r="E2304" t="inlineStr">
        <is>
          <t>Accounts Receivable (A/R)</t>
        </is>
      </c>
      <c r="F2304" t="inlineStr">
        <is>
          <t>Invoice</t>
        </is>
      </c>
      <c r="G2304" t="inlineStr">
        <is>
          <t>INV103129</t>
        </is>
      </c>
      <c r="M2304" t="inlineStr">
        <is>
          <t>https://qbo.intuit.com/app/invoice?txnId=294</t>
        </is>
      </c>
    </row>
    <row r="2305">
      <c r="A2305" s="49" t="n">
        <v>45965</v>
      </c>
      <c r="B2305" t="inlineStr">
        <is>
          <t>D.C. Cobb's - McHenry</t>
        </is>
      </c>
      <c r="C2305" s="11" t="n">
        <v>-100</v>
      </c>
      <c r="D2305" t="n">
        <v>4010</v>
      </c>
      <c r="E2305" t="inlineStr">
        <is>
          <t>Sales:SVOD Revenue</t>
        </is>
      </c>
      <c r="F2305" t="inlineStr">
        <is>
          <t>Invoice</t>
        </is>
      </c>
      <c r="G2305" t="inlineStr">
        <is>
          <t>INV103130</t>
        </is>
      </c>
      <c r="M2305" t="inlineStr">
        <is>
          <t>https://qbo.intuit.com/app/invoice?txnId=295</t>
        </is>
      </c>
    </row>
    <row r="2306">
      <c r="A2306" s="49" t="n">
        <v>45965</v>
      </c>
      <c r="B2306" t="inlineStr">
        <is>
          <t>D.C. Cobb's - McHenry</t>
        </is>
      </c>
      <c r="C2306" s="11" t="n">
        <v>100</v>
      </c>
      <c r="D2306" t="n">
        <v>1100</v>
      </c>
      <c r="E2306" t="inlineStr">
        <is>
          <t>Accounts Receivable (A/R)</t>
        </is>
      </c>
      <c r="F2306" t="inlineStr">
        <is>
          <t>Invoice</t>
        </is>
      </c>
      <c r="G2306" t="inlineStr">
        <is>
          <t>INV103130</t>
        </is>
      </c>
      <c r="M2306" t="inlineStr">
        <is>
          <t>https://qbo.intuit.com/app/invoice?txnId=295</t>
        </is>
      </c>
    </row>
    <row r="2307">
      <c r="A2307" s="49" t="n">
        <v>45965</v>
      </c>
      <c r="B2307" t="inlineStr">
        <is>
          <t>D.C. Cobb's - Whiskey Diablo</t>
        </is>
      </c>
      <c r="C2307" s="11" t="n">
        <v>-100</v>
      </c>
      <c r="D2307" t="n">
        <v>4010</v>
      </c>
      <c r="E2307" t="inlineStr">
        <is>
          <t>Sales:SVOD Revenue</t>
        </is>
      </c>
      <c r="F2307" t="inlineStr">
        <is>
          <t>Invoice</t>
        </is>
      </c>
      <c r="G2307" t="inlineStr">
        <is>
          <t>INV103131</t>
        </is>
      </c>
      <c r="M2307" t="inlineStr">
        <is>
          <t>https://qbo.intuit.com/app/invoice?txnId=296</t>
        </is>
      </c>
    </row>
    <row r="2308">
      <c r="A2308" s="49" t="n">
        <v>45965</v>
      </c>
      <c r="B2308" t="inlineStr">
        <is>
          <t>D.C. Cobb's - Whiskey Diablo</t>
        </is>
      </c>
      <c r="C2308" s="11" t="n">
        <v>100</v>
      </c>
      <c r="D2308" t="n">
        <v>1100</v>
      </c>
      <c r="E2308" t="inlineStr">
        <is>
          <t>Accounts Receivable (A/R)</t>
        </is>
      </c>
      <c r="F2308" t="inlineStr">
        <is>
          <t>Invoice</t>
        </is>
      </c>
      <c r="G2308" t="inlineStr">
        <is>
          <t>INV103131</t>
        </is>
      </c>
      <c r="M2308" t="inlineStr">
        <is>
          <t>https://qbo.intuit.com/app/invoice?txnId=296</t>
        </is>
      </c>
    </row>
    <row r="2309">
      <c r="A2309" s="49" t="n">
        <v>45965</v>
      </c>
      <c r="B2309" t="inlineStr">
        <is>
          <t>Marriott San Diego - Altitude Sky Lounge</t>
        </is>
      </c>
      <c r="C2309" s="11" t="n">
        <v>-150</v>
      </c>
      <c r="D2309" t="n">
        <v>4010</v>
      </c>
      <c r="E2309" t="inlineStr">
        <is>
          <t>Sales:SVOD Revenue</t>
        </is>
      </c>
      <c r="F2309" t="inlineStr">
        <is>
          <t>Invoice</t>
        </is>
      </c>
      <c r="G2309" t="inlineStr">
        <is>
          <t>INV103133</t>
        </is>
      </c>
      <c r="M2309" t="inlineStr">
        <is>
          <t>https://qbo.intuit.com/app/invoice?txnId=298</t>
        </is>
      </c>
    </row>
    <row r="2310">
      <c r="A2310" s="49" t="n">
        <v>45965</v>
      </c>
      <c r="B2310" t="inlineStr">
        <is>
          <t>Marriott San Diego - Altitude Sky Lounge</t>
        </is>
      </c>
      <c r="C2310" s="11" t="n">
        <v>150</v>
      </c>
      <c r="D2310" t="n">
        <v>1100</v>
      </c>
      <c r="E2310" t="inlineStr">
        <is>
          <t>Accounts Receivable (A/R)</t>
        </is>
      </c>
      <c r="F2310" t="inlineStr">
        <is>
          <t>Invoice</t>
        </is>
      </c>
      <c r="G2310" t="inlineStr">
        <is>
          <t>INV103133</t>
        </is>
      </c>
      <c r="M2310" t="inlineStr">
        <is>
          <t>https://qbo.intuit.com/app/invoice?txnId=298</t>
        </is>
      </c>
    </row>
    <row r="2311">
      <c r="A2311" s="49" t="n">
        <v>45965</v>
      </c>
      <c r="B2311" t="inlineStr">
        <is>
          <t>Island House Resort - Key West</t>
        </is>
      </c>
      <c r="C2311" s="11" t="n">
        <v>-90.79000000000001</v>
      </c>
      <c r="D2311" t="n">
        <v>4010</v>
      </c>
      <c r="E2311" t="inlineStr">
        <is>
          <t>Sales:SVOD Revenue</t>
        </is>
      </c>
      <c r="F2311" t="inlineStr">
        <is>
          <t>Invoice</t>
        </is>
      </c>
      <c r="G2311" t="inlineStr">
        <is>
          <t>INV103126</t>
        </is>
      </c>
      <c r="M2311" t="inlineStr">
        <is>
          <t>https://qbo.intuit.com/app/invoice?txnId=291</t>
        </is>
      </c>
    </row>
    <row r="2312">
      <c r="A2312" s="49" t="n">
        <v>45965</v>
      </c>
      <c r="B2312" t="inlineStr">
        <is>
          <t>Island House Resort - Key West</t>
        </is>
      </c>
      <c r="C2312" s="11" t="n">
        <v>90.79000000000001</v>
      </c>
      <c r="D2312" t="n">
        <v>1100</v>
      </c>
      <c r="E2312" t="inlineStr">
        <is>
          <t>Accounts Receivable (A/R)</t>
        </is>
      </c>
      <c r="F2312" t="inlineStr">
        <is>
          <t>Invoice</t>
        </is>
      </c>
      <c r="G2312" t="inlineStr">
        <is>
          <t>INV103126</t>
        </is>
      </c>
      <c r="M2312" t="inlineStr">
        <is>
          <t>https://qbo.intuit.com/app/invoice?txnId=291</t>
        </is>
      </c>
    </row>
    <row r="2313">
      <c r="A2313" s="49" t="n">
        <v>45965</v>
      </c>
      <c r="B2313" t="inlineStr">
        <is>
          <t>Jason Aldean's - Pittsburgh</t>
        </is>
      </c>
      <c r="C2313" s="11" t="n">
        <v>-150</v>
      </c>
      <c r="D2313" t="n">
        <v>4010</v>
      </c>
      <c r="E2313" t="inlineStr">
        <is>
          <t>Sales:SVOD Revenue</t>
        </is>
      </c>
      <c r="F2313" t="inlineStr">
        <is>
          <t>Invoice</t>
        </is>
      </c>
      <c r="G2313" t="inlineStr">
        <is>
          <t>INV103132</t>
        </is>
      </c>
      <c r="M2313" t="inlineStr">
        <is>
          <t>https://qbo.intuit.com/app/invoice?txnId=297</t>
        </is>
      </c>
    </row>
    <row r="2314">
      <c r="A2314" s="49" t="n">
        <v>45965</v>
      </c>
      <c r="B2314" t="inlineStr">
        <is>
          <t>Jason Aldean's - Pittsburgh</t>
        </is>
      </c>
      <c r="C2314" s="11" t="n">
        <v>150</v>
      </c>
      <c r="D2314" t="n">
        <v>1100</v>
      </c>
      <c r="E2314" t="inlineStr">
        <is>
          <t>Accounts Receivable (A/R)</t>
        </is>
      </c>
      <c r="F2314" t="inlineStr">
        <is>
          <t>Invoice</t>
        </is>
      </c>
      <c r="G2314" t="inlineStr">
        <is>
          <t>INV103132</t>
        </is>
      </c>
      <c r="M2314" t="inlineStr">
        <is>
          <t>https://qbo.intuit.com/app/invoice?txnId=297</t>
        </is>
      </c>
    </row>
    <row r="2315">
      <c r="A2315" s="49" t="n">
        <v>45965</v>
      </c>
      <c r="B2315" t="inlineStr">
        <is>
          <t>Microsoft Corporation (Bing)</t>
        </is>
      </c>
      <c r="C2315" s="11" t="n">
        <v>-2000</v>
      </c>
      <c r="D2315" t="n">
        <v>4020</v>
      </c>
      <c r="E2315" t="inlineStr">
        <is>
          <t>Sales:Direct Ad Sales Revenue</t>
        </is>
      </c>
      <c r="F2315" t="inlineStr">
        <is>
          <t>Invoice</t>
        </is>
      </c>
      <c r="G2315" t="inlineStr">
        <is>
          <t>INV103141</t>
        </is>
      </c>
      <c r="M2315" t="inlineStr">
        <is>
          <t>https://qbo.intuit.com/app/invoice?txnId=306</t>
        </is>
      </c>
    </row>
    <row r="2316">
      <c r="A2316" s="49" t="n">
        <v>45965</v>
      </c>
      <c r="B2316" t="inlineStr">
        <is>
          <t>Microsoft Corporation (Bing)</t>
        </is>
      </c>
      <c r="C2316" s="11" t="n">
        <v>2000</v>
      </c>
      <c r="D2316" t="n">
        <v>1100</v>
      </c>
      <c r="E2316" t="inlineStr">
        <is>
          <t>Accounts Receivable (A/R)</t>
        </is>
      </c>
      <c r="F2316" t="inlineStr">
        <is>
          <t>Invoice</t>
        </is>
      </c>
      <c r="G2316" t="inlineStr">
        <is>
          <t>INV103141</t>
        </is>
      </c>
      <c r="M2316" t="inlineStr">
        <is>
          <t>https://qbo.intuit.com/app/invoice?txnId=306</t>
        </is>
      </c>
    </row>
    <row r="2317">
      <c r="A2317" s="49" t="n">
        <v>45965</v>
      </c>
      <c r="B2317" t="inlineStr">
        <is>
          <t>OYO Hotel &amp; Casino</t>
        </is>
      </c>
      <c r="C2317" s="11" t="n">
        <v>-150</v>
      </c>
      <c r="D2317" t="n">
        <v>4010</v>
      </c>
      <c r="E2317" t="inlineStr">
        <is>
          <t>Sales:SVOD Revenue</t>
        </is>
      </c>
      <c r="F2317" t="inlineStr">
        <is>
          <t>Invoice</t>
        </is>
      </c>
      <c r="G2317" t="inlineStr">
        <is>
          <t>INV103136</t>
        </is>
      </c>
      <c r="M2317" t="inlineStr">
        <is>
          <t>https://qbo.intuit.com/app/invoice?txnId=301</t>
        </is>
      </c>
    </row>
    <row r="2318">
      <c r="A2318" s="49" t="n">
        <v>45965</v>
      </c>
      <c r="B2318" t="inlineStr">
        <is>
          <t>OYO Hotel &amp; Casino</t>
        </is>
      </c>
      <c r="C2318" s="11" t="n">
        <v>150</v>
      </c>
      <c r="D2318" t="n">
        <v>1100</v>
      </c>
      <c r="E2318" t="inlineStr">
        <is>
          <t>Accounts Receivable (A/R)</t>
        </is>
      </c>
      <c r="F2318" t="inlineStr">
        <is>
          <t>Invoice</t>
        </is>
      </c>
      <c r="G2318" t="inlineStr">
        <is>
          <t>INV103136</t>
        </is>
      </c>
      <c r="M2318" t="inlineStr">
        <is>
          <t>https://qbo.intuit.com/app/invoice?txnId=301</t>
        </is>
      </c>
    </row>
    <row r="2319">
      <c r="A2319" s="49" t="n">
        <v>45965</v>
      </c>
      <c r="B2319" t="inlineStr">
        <is>
          <t>Sonobi Inc.</t>
        </is>
      </c>
      <c r="C2319" s="11" t="n">
        <v>-114.26</v>
      </c>
      <c r="D2319" t="n">
        <v>1100</v>
      </c>
      <c r="E2319" t="inlineStr">
        <is>
          <t>Accounts Receivable (A/R)</t>
        </is>
      </c>
      <c r="F2319" t="inlineStr">
        <is>
          <t>Payment</t>
        </is>
      </c>
      <c r="M2319" t="inlineStr">
        <is>
          <t>https://qbo.intuit.com/app/recvpayment?txnId=324</t>
        </is>
      </c>
    </row>
    <row r="2320">
      <c r="A2320" s="49" t="n">
        <v>45965</v>
      </c>
      <c r="B2320" t="inlineStr">
        <is>
          <t>Sonobi Inc.</t>
        </is>
      </c>
      <c r="C2320" s="11" t="n">
        <v>114.26</v>
      </c>
      <c r="D2320" t="n">
        <v>1010</v>
      </c>
      <c r="E2320" t="inlineStr">
        <is>
          <t>LOOP TV Main Checking (5210) - 1</t>
        </is>
      </c>
      <c r="F2320" t="inlineStr">
        <is>
          <t>Payment</t>
        </is>
      </c>
      <c r="M2320" t="inlineStr">
        <is>
          <t>https://qbo.intuit.com/app/recvpayment?txnId=324</t>
        </is>
      </c>
    </row>
    <row r="2321">
      <c r="A2321" s="49" t="n">
        <v>45964</v>
      </c>
      <c r="B2321" t="inlineStr">
        <is>
          <t>Blue Shield of California</t>
        </is>
      </c>
      <c r="C2321" s="11" t="n">
        <v>1215.3</v>
      </c>
      <c r="D2321" t="n">
        <v>2000</v>
      </c>
      <c r="E2321" t="inlineStr">
        <is>
          <t>Accounts Payable (A/P)</t>
        </is>
      </c>
      <c r="F2321" t="inlineStr">
        <is>
          <t>BillPayment</t>
        </is>
      </c>
      <c r="G2321" t="inlineStr">
        <is>
          <t>2</t>
        </is>
      </c>
      <c r="M2321" t="inlineStr">
        <is>
          <t>https://qbo.intuit.com/app/billpayment?txnId=289</t>
        </is>
      </c>
    </row>
    <row r="2322">
      <c r="A2322" s="49" t="n">
        <v>45964</v>
      </c>
      <c r="B2322" t="inlineStr">
        <is>
          <t>Blue Shield of California</t>
        </is>
      </c>
      <c r="C2322" s="11" t="n">
        <v>-1215.3</v>
      </c>
      <c r="D2322" t="n">
        <v>1010</v>
      </c>
      <c r="E2322" t="inlineStr">
        <is>
          <t>LOOP TV Main Checking (5210) - 1</t>
        </is>
      </c>
      <c r="F2322" t="inlineStr">
        <is>
          <t>BillPayment</t>
        </is>
      </c>
      <c r="G2322" t="inlineStr">
        <is>
          <t>2</t>
        </is>
      </c>
      <c r="M2322" t="inlineStr">
        <is>
          <t>https://qbo.intuit.com/app/billpayment?txnId=289</t>
        </is>
      </c>
    </row>
    <row r="2323">
      <c r="A2323" s="49" t="n">
        <v>45964</v>
      </c>
      <c r="B2323" t="inlineStr">
        <is>
          <t>Gabriel Morgan</t>
        </is>
      </c>
      <c r="C2323" s="11" t="n">
        <v>476</v>
      </c>
      <c r="E2323" t="inlineStr">
        <is>
          <t>Legal and Professional Services:Consulting Expenses</t>
        </is>
      </c>
      <c r="F2323" t="inlineStr">
        <is>
          <t>Purchase</t>
        </is>
      </c>
      <c r="G2323" t="inlineStr">
        <is>
          <t>DD</t>
        </is>
      </c>
      <c r="M2323" t="inlineStr">
        <is>
          <t>https://qbo.intuit.com/app/expense?txnId=249</t>
        </is>
      </c>
    </row>
    <row r="2324">
      <c r="A2324" s="49" t="n">
        <v>45964</v>
      </c>
      <c r="B2324" t="inlineStr">
        <is>
          <t>Gabriel Morgan</t>
        </is>
      </c>
      <c r="C2324" s="11" t="n">
        <v>-476</v>
      </c>
      <c r="D2324" t="n">
        <v>1010</v>
      </c>
      <c r="E2324" t="inlineStr">
        <is>
          <t>LOOP TV Main Checking (5210) - 1</t>
        </is>
      </c>
      <c r="F2324" t="inlineStr">
        <is>
          <t>Purchase</t>
        </is>
      </c>
      <c r="G2324" t="inlineStr">
        <is>
          <t>DD</t>
        </is>
      </c>
      <c r="M2324" t="inlineStr">
        <is>
          <t>https://qbo.intuit.com/app/expense?txnId=249</t>
        </is>
      </c>
    </row>
    <row r="2325">
      <c r="A2325" s="49" t="n">
        <v>45964</v>
      </c>
      <c r="B2325" t="inlineStr">
        <is>
          <t>Hivestack</t>
        </is>
      </c>
      <c r="C2325" s="11" t="n">
        <v>-1214.5</v>
      </c>
      <c r="D2325" t="n">
        <v>1100</v>
      </c>
      <c r="E2325" t="inlineStr">
        <is>
          <t>Accounts Receivable (A/R)</t>
        </is>
      </c>
      <c r="F2325" t="inlineStr">
        <is>
          <t>Payment</t>
        </is>
      </c>
      <c r="M2325" t="inlineStr">
        <is>
          <t>https://qbo.intuit.com/app/recvpayment?txnId=316</t>
        </is>
      </c>
    </row>
    <row r="2326">
      <c r="A2326" s="49" t="n">
        <v>45964</v>
      </c>
      <c r="B2326" t="inlineStr">
        <is>
          <t>Hivestack</t>
        </is>
      </c>
      <c r="C2326" s="11" t="n">
        <v>1214.5</v>
      </c>
      <c r="D2326" t="n">
        <v>1010</v>
      </c>
      <c r="E2326" t="inlineStr">
        <is>
          <t>LOOP TV Main Checking (5210) - 1</t>
        </is>
      </c>
      <c r="F2326" t="inlineStr">
        <is>
          <t>Payment</t>
        </is>
      </c>
      <c r="M2326" t="inlineStr">
        <is>
          <t>https://qbo.intuit.com/app/recvpayment?txnId=316</t>
        </is>
      </c>
    </row>
    <row r="2327">
      <c r="A2327" s="49" t="n">
        <v>45964</v>
      </c>
      <c r="B2327" t="inlineStr">
        <is>
          <t>Peter MacKenzie</t>
        </is>
      </c>
      <c r="C2327" s="11" t="n">
        <v>91.59999999999999</v>
      </c>
      <c r="D2327" t="n">
        <v>2000</v>
      </c>
      <c r="E2327" t="inlineStr">
        <is>
          <t>Accounts Payable (A/P)</t>
        </is>
      </c>
      <c r="F2327" t="inlineStr">
        <is>
          <t>BillPayment</t>
        </is>
      </c>
      <c r="M2327" t="inlineStr">
        <is>
          <t>https://qbo.intuit.com/app/billpayment?txnId=1300000020</t>
        </is>
      </c>
    </row>
    <row r="2328">
      <c r="A2328" s="49" t="n">
        <v>45964</v>
      </c>
      <c r="B2328" t="inlineStr">
        <is>
          <t>Peter MacKenzie</t>
        </is>
      </c>
      <c r="C2328" s="11" t="n">
        <v>241.79</v>
      </c>
      <c r="D2328" t="n">
        <v>2000</v>
      </c>
      <c r="E2328" t="inlineStr">
        <is>
          <t>Accounts Payable (A/P)</t>
        </is>
      </c>
      <c r="F2328" t="inlineStr">
        <is>
          <t>BillPayment</t>
        </is>
      </c>
      <c r="M2328" t="inlineStr">
        <is>
          <t>https://qbo.intuit.com/app/billpayment?txnId=1300000020</t>
        </is>
      </c>
    </row>
    <row r="2329">
      <c r="A2329" s="49" t="n">
        <v>45964</v>
      </c>
      <c r="B2329" t="inlineStr">
        <is>
          <t>Peter MacKenzie</t>
        </is>
      </c>
      <c r="C2329" s="11" t="n">
        <v>54.04</v>
      </c>
      <c r="D2329" t="n">
        <v>2000</v>
      </c>
      <c r="E2329" t="inlineStr">
        <is>
          <t>Accounts Payable (A/P)</t>
        </is>
      </c>
      <c r="F2329" t="inlineStr">
        <is>
          <t>BillPayment</t>
        </is>
      </c>
      <c r="M2329" t="inlineStr">
        <is>
          <t>https://qbo.intuit.com/app/billpayment?txnId=1300000020</t>
        </is>
      </c>
    </row>
    <row r="2330">
      <c r="A2330" s="49" t="n">
        <v>45964</v>
      </c>
      <c r="B2330" t="inlineStr">
        <is>
          <t>Peter MacKenzie</t>
        </is>
      </c>
      <c r="C2330" s="11" t="n">
        <v>538</v>
      </c>
      <c r="D2330" t="n">
        <v>2000</v>
      </c>
      <c r="E2330" t="inlineStr">
        <is>
          <t>Accounts Payable (A/P)</t>
        </is>
      </c>
      <c r="F2330" t="inlineStr">
        <is>
          <t>BillPayment</t>
        </is>
      </c>
      <c r="M2330" t="inlineStr">
        <is>
          <t>https://qbo.intuit.com/app/billpayment?txnId=1300000020</t>
        </is>
      </c>
    </row>
    <row r="2331">
      <c r="A2331" s="49" t="n">
        <v>45964</v>
      </c>
      <c r="B2331" t="inlineStr">
        <is>
          <t>Peter MacKenzie</t>
        </is>
      </c>
      <c r="C2331" s="11" t="n">
        <v>-925.4299999999999</v>
      </c>
      <c r="D2331" t="n">
        <v>1010</v>
      </c>
      <c r="E2331" t="inlineStr">
        <is>
          <t>LOOP TV Main Checking (5210) - 1</t>
        </is>
      </c>
      <c r="F2331" t="inlineStr">
        <is>
          <t>BillPayment</t>
        </is>
      </c>
      <c r="M2331" t="inlineStr">
        <is>
          <t>https://qbo.intuit.com/app/billpayment?txnId=1300000020</t>
        </is>
      </c>
    </row>
    <row r="2332">
      <c r="A2332" s="49" t="n">
        <v>45964</v>
      </c>
      <c r="B2332" t="inlineStr">
        <is>
          <t>Dan Lunan</t>
        </is>
      </c>
      <c r="C2332" s="11" t="n">
        <v>450</v>
      </c>
      <c r="E2332" t="inlineStr">
        <is>
          <t>Legal and Professional Services:Consulting Expenses</t>
        </is>
      </c>
      <c r="F2332" t="inlineStr">
        <is>
          <t>Purchase</t>
        </is>
      </c>
      <c r="G2332" t="inlineStr">
        <is>
          <t>DD</t>
        </is>
      </c>
      <c r="M2332" t="inlineStr">
        <is>
          <t>https://qbo.intuit.com/app/expense?txnId=248</t>
        </is>
      </c>
    </row>
    <row r="2333">
      <c r="A2333" s="49" t="n">
        <v>45964</v>
      </c>
      <c r="B2333" t="inlineStr">
        <is>
          <t>Dan Lunan</t>
        </is>
      </c>
      <c r="C2333" s="11" t="n">
        <v>-450</v>
      </c>
      <c r="D2333" t="n">
        <v>1010</v>
      </c>
      <c r="E2333" t="inlineStr">
        <is>
          <t>LOOP TV Main Checking (5210) - 1</t>
        </is>
      </c>
      <c r="F2333" t="inlineStr">
        <is>
          <t>Purchase</t>
        </is>
      </c>
      <c r="G2333" t="inlineStr">
        <is>
          <t>DD</t>
        </is>
      </c>
      <c r="M2333" t="inlineStr">
        <is>
          <t>https://qbo.intuit.com/app/expense?txnId=248</t>
        </is>
      </c>
    </row>
    <row r="2334">
      <c r="A2334" s="49" t="n">
        <v>45964</v>
      </c>
      <c r="B2334" t="inlineStr">
        <is>
          <t>Hivestack</t>
        </is>
      </c>
      <c r="C2334" s="11" t="n">
        <v>-2124.67</v>
      </c>
      <c r="D2334" t="n">
        <v>1100</v>
      </c>
      <c r="E2334" t="inlineStr">
        <is>
          <t>Accounts Receivable (A/R)</t>
        </is>
      </c>
      <c r="F2334" t="inlineStr">
        <is>
          <t>Payment</t>
        </is>
      </c>
      <c r="M2334" t="inlineStr">
        <is>
          <t>https://qbo.intuit.com/app/recvpayment?txnId=315</t>
        </is>
      </c>
    </row>
    <row r="2335">
      <c r="A2335" s="49" t="n">
        <v>45964</v>
      </c>
      <c r="B2335" t="inlineStr">
        <is>
          <t>Hivestack</t>
        </is>
      </c>
      <c r="C2335" s="11" t="n">
        <v>2124.67</v>
      </c>
      <c r="D2335" t="n">
        <v>1010</v>
      </c>
      <c r="E2335" t="inlineStr">
        <is>
          <t>LOOP TV Main Checking (5210) - 1</t>
        </is>
      </c>
      <c r="F2335" t="inlineStr">
        <is>
          <t>Payment</t>
        </is>
      </c>
      <c r="M2335" t="inlineStr">
        <is>
          <t>https://qbo.intuit.com/app/recvpayment?txnId=315</t>
        </is>
      </c>
    </row>
    <row r="2336">
      <c r="A2336" s="49" t="n">
        <v>45964</v>
      </c>
      <c r="C2336" s="11" t="n">
        <v>5</v>
      </c>
      <c r="D2336" t="n">
        <v>6320</v>
      </c>
      <c r="E2336" t="inlineStr">
        <is>
          <t>Web &amp; Digital Expenses:Software &amp; Apps</t>
        </is>
      </c>
      <c r="F2336" t="inlineStr">
        <is>
          <t>Purchase</t>
        </is>
      </c>
      <c r="M2336" t="inlineStr">
        <is>
          <t>https://qbo.intuit.com/app/expense?txnId=421</t>
        </is>
      </c>
    </row>
    <row r="2337">
      <c r="A2337" s="49" t="n">
        <v>45964</v>
      </c>
      <c r="C2337" s="11" t="n">
        <v>-5</v>
      </c>
      <c r="D2337" t="n">
        <v>1010</v>
      </c>
      <c r="E2337" t="inlineStr">
        <is>
          <t>LOOP TV Main Checking (5210) - 1</t>
        </is>
      </c>
      <c r="F2337" t="inlineStr">
        <is>
          <t>Purchase</t>
        </is>
      </c>
      <c r="M2337" t="inlineStr">
        <is>
          <t>https://qbo.intuit.com/app/expense?txnId=421</t>
        </is>
      </c>
    </row>
    <row r="2338">
      <c r="A2338" s="49" t="n">
        <v>45962</v>
      </c>
      <c r="B2338" t="inlineStr">
        <is>
          <t>BetOnline</t>
        </is>
      </c>
      <c r="C2338" s="11" t="n">
        <v>-25000</v>
      </c>
      <c r="D2338" t="n">
        <v>4020</v>
      </c>
      <c r="E2338" t="inlineStr">
        <is>
          <t>Sales:Direct Ad Sales Revenue</t>
        </is>
      </c>
      <c r="F2338" t="inlineStr">
        <is>
          <t>Invoice</t>
        </is>
      </c>
      <c r="G2338" t="inlineStr">
        <is>
          <t>INV111925</t>
        </is>
      </c>
      <c r="M2338" t="inlineStr">
        <is>
          <t>https://qbo.intuit.com/app/invoice?txnId=457</t>
        </is>
      </c>
    </row>
    <row r="2339">
      <c r="A2339" s="49" t="n">
        <v>45962</v>
      </c>
      <c r="B2339" t="inlineStr">
        <is>
          <t>BetOnline</t>
        </is>
      </c>
      <c r="C2339" s="11" t="n">
        <v>25000</v>
      </c>
      <c r="D2339" t="n">
        <v>1100</v>
      </c>
      <c r="E2339" t="inlineStr">
        <is>
          <t>Accounts Receivable (A/R)</t>
        </is>
      </c>
      <c r="F2339" t="inlineStr">
        <is>
          <t>Invoice</t>
        </is>
      </c>
      <c r="G2339" t="inlineStr">
        <is>
          <t>INV111925</t>
        </is>
      </c>
      <c r="M2339" t="inlineStr">
        <is>
          <t>https://qbo.intuit.com/app/invoice?txnId=457</t>
        </is>
      </c>
    </row>
    <row r="2340">
      <c r="A2340" s="49" t="n">
        <v>45962</v>
      </c>
      <c r="B2340" t="inlineStr">
        <is>
          <t>IMDb</t>
        </is>
      </c>
      <c r="C2340" s="11" t="n">
        <v>-15000</v>
      </c>
      <c r="D2340" t="n">
        <v>4020</v>
      </c>
      <c r="E2340" t="inlineStr">
        <is>
          <t>Sales:Direct Ad Sales Revenue</t>
        </is>
      </c>
      <c r="F2340" t="inlineStr">
        <is>
          <t>Invoice</t>
        </is>
      </c>
      <c r="G2340" t="inlineStr">
        <is>
          <t>INV103157</t>
        </is>
      </c>
      <c r="M2340" t="inlineStr">
        <is>
          <t>https://qbo.intuit.com/app/invoice?txnId=338</t>
        </is>
      </c>
    </row>
    <row r="2341">
      <c r="A2341" s="49" t="n">
        <v>45962</v>
      </c>
      <c r="B2341" t="inlineStr">
        <is>
          <t>IMDb</t>
        </is>
      </c>
      <c r="C2341" s="11" t="n">
        <v>15000</v>
      </c>
      <c r="D2341" t="n">
        <v>1100</v>
      </c>
      <c r="E2341" t="inlineStr">
        <is>
          <t>Accounts Receivable (A/R)</t>
        </is>
      </c>
      <c r="F2341" t="inlineStr">
        <is>
          <t>Invoice</t>
        </is>
      </c>
      <c r="G2341" t="inlineStr">
        <is>
          <t>INV103157</t>
        </is>
      </c>
      <c r="M2341" t="inlineStr">
        <is>
          <t>https://qbo.intuit.com/app/invoice?txnId=338</t>
        </is>
      </c>
    </row>
    <row r="2342">
      <c r="A2342" s="49" t="n">
        <v>45962</v>
      </c>
      <c r="B2342" t="inlineStr">
        <is>
          <t>Amazon Web Services</t>
        </is>
      </c>
      <c r="C2342" s="11" t="n">
        <v>-17171.32</v>
      </c>
      <c r="D2342" t="n">
        <v>2000</v>
      </c>
      <c r="E2342" t="inlineStr">
        <is>
          <t>Accounts Payable (A/P)</t>
        </is>
      </c>
      <c r="F2342" t="inlineStr">
        <is>
          <t>Bill</t>
        </is>
      </c>
      <c r="G2342" t="inlineStr">
        <is>
          <t>2365592105</t>
        </is>
      </c>
      <c r="M2342" t="inlineStr">
        <is>
          <t>https://qbo.intuit.com/app/bill?txnId=434</t>
        </is>
      </c>
    </row>
    <row r="2343">
      <c r="A2343" s="49" t="n">
        <v>45962</v>
      </c>
      <c r="B2343" t="inlineStr">
        <is>
          <t>Amazon Web Services</t>
        </is>
      </c>
      <c r="C2343" s="11" t="n">
        <v>17171.32</v>
      </c>
      <c r="D2343" t="n">
        <v>5130</v>
      </c>
      <c r="E2343" t="inlineStr">
        <is>
          <t>Cost of Goods Sold:Web Hosting Services</t>
        </is>
      </c>
      <c r="F2343" t="inlineStr">
        <is>
          <t>Bill</t>
        </is>
      </c>
      <c r="G2343" t="inlineStr">
        <is>
          <t>2365592105</t>
        </is>
      </c>
      <c r="M2343" t="inlineStr">
        <is>
          <t>https://qbo.intuit.com/app/bill?txnId=434</t>
        </is>
      </c>
    </row>
    <row r="2344">
      <c r="A2344" s="49" t="n">
        <v>45962</v>
      </c>
      <c r="B2344" t="inlineStr">
        <is>
          <t>Google LLC</t>
        </is>
      </c>
      <c r="C2344" s="11" t="n">
        <v>368.51</v>
      </c>
      <c r="E2344" t="inlineStr">
        <is>
          <t>Web &amp; Digital Expenses</t>
        </is>
      </c>
      <c r="F2344" t="inlineStr">
        <is>
          <t>Purchase</t>
        </is>
      </c>
      <c r="M2344" t="inlineStr">
        <is>
          <t>https://qbo.intuit.com/app/expense?txnId=308</t>
        </is>
      </c>
    </row>
    <row r="2345">
      <c r="A2345" s="49" t="n">
        <v>45962</v>
      </c>
      <c r="B2345" t="inlineStr">
        <is>
          <t>Google LLC</t>
        </is>
      </c>
      <c r="C2345" s="11" t="n">
        <v>39.01</v>
      </c>
      <c r="E2345" t="inlineStr">
        <is>
          <t>Web &amp; Digital Expenses</t>
        </is>
      </c>
      <c r="F2345" t="inlineStr">
        <is>
          <t>Purchase</t>
        </is>
      </c>
      <c r="M2345" t="inlineStr">
        <is>
          <t>https://qbo.intuit.com/app/expense?txnId=308</t>
        </is>
      </c>
    </row>
    <row r="2346">
      <c r="A2346" s="49" t="n">
        <v>45962</v>
      </c>
      <c r="B2346" t="inlineStr">
        <is>
          <t>Google LLC</t>
        </is>
      </c>
      <c r="C2346" s="11" t="n">
        <v>0.46</v>
      </c>
      <c r="E2346" t="inlineStr">
        <is>
          <t>Web &amp; Digital Expenses</t>
        </is>
      </c>
      <c r="F2346" t="inlineStr">
        <is>
          <t>Purchase</t>
        </is>
      </c>
      <c r="M2346" t="inlineStr">
        <is>
          <t>https://qbo.intuit.com/app/expense?txnId=308</t>
        </is>
      </c>
    </row>
    <row r="2347">
      <c r="A2347" s="49" t="n">
        <v>45962</v>
      </c>
      <c r="B2347" t="inlineStr">
        <is>
          <t>Google LLC</t>
        </is>
      </c>
      <c r="C2347" s="11" t="n">
        <v>4.16</v>
      </c>
      <c r="E2347" t="inlineStr">
        <is>
          <t>Web &amp; Digital Expenses</t>
        </is>
      </c>
      <c r="F2347" t="inlineStr">
        <is>
          <t>Purchase</t>
        </is>
      </c>
      <c r="M2347" t="inlineStr">
        <is>
          <t>https://qbo.intuit.com/app/expense?txnId=308</t>
        </is>
      </c>
    </row>
    <row r="2348">
      <c r="A2348" s="49" t="n">
        <v>45962</v>
      </c>
      <c r="B2348" t="inlineStr">
        <is>
          <t>Google LLC</t>
        </is>
      </c>
      <c r="C2348" s="11" t="n">
        <v>4.18</v>
      </c>
      <c r="E2348" t="inlineStr">
        <is>
          <t>Web &amp; Digital Expenses</t>
        </is>
      </c>
      <c r="F2348" t="inlineStr">
        <is>
          <t>Purchase</t>
        </is>
      </c>
      <c r="M2348" t="inlineStr">
        <is>
          <t>https://qbo.intuit.com/app/expense?txnId=308</t>
        </is>
      </c>
    </row>
    <row r="2349">
      <c r="A2349" s="49" t="n">
        <v>45962</v>
      </c>
      <c r="B2349" t="inlineStr">
        <is>
          <t>Google LLC</t>
        </is>
      </c>
      <c r="C2349" s="11" t="n">
        <v>125.18</v>
      </c>
      <c r="E2349" t="inlineStr">
        <is>
          <t>Web &amp; Digital Expenses</t>
        </is>
      </c>
      <c r="F2349" t="inlineStr">
        <is>
          <t>Purchase</t>
        </is>
      </c>
      <c r="M2349" t="inlineStr">
        <is>
          <t>https://qbo.intuit.com/app/expense?txnId=308</t>
        </is>
      </c>
    </row>
    <row r="2350">
      <c r="A2350" s="49" t="n">
        <v>45962</v>
      </c>
      <c r="B2350" t="inlineStr">
        <is>
          <t>Google LLC</t>
        </is>
      </c>
      <c r="C2350" s="11" t="n">
        <v>36</v>
      </c>
      <c r="E2350" t="inlineStr">
        <is>
          <t>Web &amp; Digital Expenses</t>
        </is>
      </c>
      <c r="F2350" t="inlineStr">
        <is>
          <t>Purchase</t>
        </is>
      </c>
      <c r="M2350" t="inlineStr">
        <is>
          <t>https://qbo.intuit.com/app/expense?txnId=308</t>
        </is>
      </c>
    </row>
    <row r="2351">
      <c r="A2351" s="49" t="n">
        <v>45962</v>
      </c>
      <c r="B2351" t="inlineStr">
        <is>
          <t>Google LLC</t>
        </is>
      </c>
      <c r="C2351" s="11" t="n">
        <v>17.88</v>
      </c>
      <c r="E2351" t="inlineStr">
        <is>
          <t>Web &amp; Digital Expenses</t>
        </is>
      </c>
      <c r="F2351" t="inlineStr">
        <is>
          <t>Purchase</t>
        </is>
      </c>
      <c r="M2351" t="inlineStr">
        <is>
          <t>https://qbo.intuit.com/app/expense?txnId=308</t>
        </is>
      </c>
    </row>
    <row r="2352">
      <c r="A2352" s="49" t="n">
        <v>45962</v>
      </c>
      <c r="B2352" t="inlineStr">
        <is>
          <t>Google LLC</t>
        </is>
      </c>
      <c r="C2352" s="11" t="n">
        <v>40.1</v>
      </c>
      <c r="E2352" t="inlineStr">
        <is>
          <t>Web &amp; Digital Expenses</t>
        </is>
      </c>
      <c r="F2352" t="inlineStr">
        <is>
          <t>Purchase</t>
        </is>
      </c>
      <c r="M2352" t="inlineStr">
        <is>
          <t>https://qbo.intuit.com/app/expense?txnId=308</t>
        </is>
      </c>
    </row>
    <row r="2353">
      <c r="A2353" s="49" t="n">
        <v>45962</v>
      </c>
      <c r="B2353" t="inlineStr">
        <is>
          <t>Google LLC</t>
        </is>
      </c>
      <c r="C2353" s="11" t="n">
        <v>1.62</v>
      </c>
      <c r="E2353" t="inlineStr">
        <is>
          <t>Web &amp; Digital Expenses</t>
        </is>
      </c>
      <c r="F2353" t="inlineStr">
        <is>
          <t>Purchase</t>
        </is>
      </c>
      <c r="M2353" t="inlineStr">
        <is>
          <t>https://qbo.intuit.com/app/expense?txnId=308</t>
        </is>
      </c>
    </row>
    <row r="2354">
      <c r="A2354" s="49" t="n">
        <v>45962</v>
      </c>
      <c r="B2354" t="inlineStr">
        <is>
          <t>Google LLC</t>
        </is>
      </c>
      <c r="C2354" s="11" t="n">
        <v>-637.1</v>
      </c>
      <c r="D2354" t="n">
        <v>1010</v>
      </c>
      <c r="E2354" t="inlineStr">
        <is>
          <t>LOOP TV Main Checking (5210) - 1</t>
        </is>
      </c>
      <c r="F2354" t="inlineStr">
        <is>
          <t>Purchase</t>
        </is>
      </c>
      <c r="M2354" t="inlineStr">
        <is>
          <t>https://qbo.intuit.com/app/expense?txnId=308</t>
        </is>
      </c>
    </row>
    <row r="2355">
      <c r="A2355" s="49" t="n">
        <v>45962</v>
      </c>
      <c r="B2355" t="inlineStr">
        <is>
          <t>Marko Turkalj</t>
        </is>
      </c>
      <c r="C2355" s="11" t="n">
        <v>-2125</v>
      </c>
      <c r="D2355" t="n">
        <v>2000</v>
      </c>
      <c r="E2355" t="inlineStr">
        <is>
          <t>Accounts Payable (A/P)</t>
        </is>
      </c>
      <c r="F2355" t="inlineStr">
        <is>
          <t>Bill</t>
        </is>
      </c>
      <c r="M2355" t="inlineStr">
        <is>
          <t>https://qbo.intuit.com/app/bill?txnId=391</t>
        </is>
      </c>
    </row>
    <row r="2356">
      <c r="A2356" s="49" t="n">
        <v>45962</v>
      </c>
      <c r="B2356" t="inlineStr">
        <is>
          <t>Marko Turkalj</t>
        </is>
      </c>
      <c r="C2356" s="11" t="n">
        <v>2125</v>
      </c>
      <c r="E2356" t="inlineStr">
        <is>
          <t>Legal and Professional Services:Consulting Expenses</t>
        </is>
      </c>
      <c r="F2356" t="inlineStr">
        <is>
          <t>Bill</t>
        </is>
      </c>
      <c r="M2356" t="inlineStr">
        <is>
          <t>https://qbo.intuit.com/app/bill?txnId=391</t>
        </is>
      </c>
    </row>
    <row r="2357">
      <c r="A2357" s="49" t="n">
        <v>45962</v>
      </c>
      <c r="B2357" t="inlineStr">
        <is>
          <t>Sun Diner - Gatlinburg</t>
        </is>
      </c>
      <c r="C2357" s="11" t="n">
        <v>-150</v>
      </c>
      <c r="D2357" t="n">
        <v>4010</v>
      </c>
      <c r="E2357" t="inlineStr">
        <is>
          <t>Sales:SVOD Revenue</t>
        </is>
      </c>
      <c r="F2357" t="inlineStr">
        <is>
          <t>Invoice</t>
        </is>
      </c>
      <c r="G2357" t="inlineStr">
        <is>
          <t>INV103159</t>
        </is>
      </c>
      <c r="M2357" t="inlineStr">
        <is>
          <t>https://qbo.intuit.com/app/invoice?txnId=342</t>
        </is>
      </c>
    </row>
    <row r="2358">
      <c r="A2358" s="49" t="n">
        <v>45962</v>
      </c>
      <c r="B2358" t="inlineStr">
        <is>
          <t>Sun Diner - Gatlinburg</t>
        </is>
      </c>
      <c r="C2358" s="11" t="n">
        <v>164.25</v>
      </c>
      <c r="D2358" t="n">
        <v>1100</v>
      </c>
      <c r="E2358" t="inlineStr">
        <is>
          <t>Accounts Receivable (A/R)</t>
        </is>
      </c>
      <c r="F2358" t="inlineStr">
        <is>
          <t>Invoice</t>
        </is>
      </c>
      <c r="G2358" t="inlineStr">
        <is>
          <t>INV103159</t>
        </is>
      </c>
      <c r="M2358" t="inlineStr">
        <is>
          <t>https://qbo.intuit.com/app/invoice?txnId=342</t>
        </is>
      </c>
    </row>
    <row r="2359">
      <c r="A2359" s="49" t="n">
        <v>45962</v>
      </c>
      <c r="B2359" t="inlineStr">
        <is>
          <t>Sun Diner - Gatlinburg</t>
        </is>
      </c>
      <c r="C2359" s="11" t="n">
        <v>-14.25</v>
      </c>
      <c r="D2359" t="n">
        <v>2860</v>
      </c>
      <c r="E2359" t="inlineStr">
        <is>
          <t>Sales &amp; Use Tax Payable:Texas State Comptroller Payable</t>
        </is>
      </c>
      <c r="F2359" t="inlineStr">
        <is>
          <t>Invoice</t>
        </is>
      </c>
      <c r="G2359" t="inlineStr">
        <is>
          <t>INV103159</t>
        </is>
      </c>
      <c r="M2359" t="inlineStr">
        <is>
          <t>https://qbo.intuit.com/app/invoice?txnId=342</t>
        </is>
      </c>
    </row>
    <row r="2360">
      <c r="A2360" s="49" t="n">
        <v>45962</v>
      </c>
      <c r="B2360" t="inlineStr">
        <is>
          <t>Amazon Web Services</t>
        </is>
      </c>
      <c r="C2360" s="11" t="n">
        <v>-328</v>
      </c>
      <c r="D2360" t="n">
        <v>2000</v>
      </c>
      <c r="E2360" t="inlineStr">
        <is>
          <t>Accounts Payable (A/P)</t>
        </is>
      </c>
      <c r="F2360" t="inlineStr">
        <is>
          <t>Bill</t>
        </is>
      </c>
      <c r="G2360" t="inlineStr">
        <is>
          <t>2365585665</t>
        </is>
      </c>
      <c r="M2360" t="inlineStr">
        <is>
          <t>https://qbo.intuit.com/app/bill?txnId=435</t>
        </is>
      </c>
    </row>
    <row r="2361">
      <c r="A2361" s="49" t="n">
        <v>45962</v>
      </c>
      <c r="B2361" t="inlineStr">
        <is>
          <t>Amazon Web Services</t>
        </is>
      </c>
      <c r="C2361" s="11" t="n">
        <v>328</v>
      </c>
      <c r="D2361" t="n">
        <v>5130</v>
      </c>
      <c r="E2361" t="inlineStr">
        <is>
          <t>Cost of Goods Sold:Web Hosting Services</t>
        </is>
      </c>
      <c r="F2361" t="inlineStr">
        <is>
          <t>Bill</t>
        </is>
      </c>
      <c r="G2361" t="inlineStr">
        <is>
          <t>2365585665</t>
        </is>
      </c>
      <c r="M2361" t="inlineStr">
        <is>
          <t>https://qbo.intuit.com/app/bill?txnId=435</t>
        </is>
      </c>
    </row>
    <row r="2362">
      <c r="A2362" s="49" t="n">
        <v>45962</v>
      </c>
      <c r="B2362" t="inlineStr">
        <is>
          <t>Lil' Devils Lounge</t>
        </is>
      </c>
      <c r="C2362" s="11" t="n">
        <v>-150</v>
      </c>
      <c r="D2362" t="n">
        <v>4010</v>
      </c>
      <c r="E2362" t="inlineStr">
        <is>
          <t>Sales:SVOD Revenue</t>
        </is>
      </c>
      <c r="F2362" t="inlineStr">
        <is>
          <t>Invoice</t>
        </is>
      </c>
      <c r="G2362" t="inlineStr">
        <is>
          <t>INV103145</t>
        </is>
      </c>
      <c r="M2362" t="inlineStr">
        <is>
          <t>https://qbo.intuit.com/app/invoice?txnId=312</t>
        </is>
      </c>
    </row>
    <row r="2363">
      <c r="A2363" s="49" t="n">
        <v>45962</v>
      </c>
      <c r="B2363" t="inlineStr">
        <is>
          <t>Lil' Devils Lounge</t>
        </is>
      </c>
      <c r="C2363" s="11" t="n">
        <v>163.73</v>
      </c>
      <c r="D2363" t="n">
        <v>1100</v>
      </c>
      <c r="E2363" t="inlineStr">
        <is>
          <t>Accounts Receivable (A/R)</t>
        </is>
      </c>
      <c r="F2363" t="inlineStr">
        <is>
          <t>Invoice</t>
        </is>
      </c>
      <c r="G2363" t="inlineStr">
        <is>
          <t>INV103145</t>
        </is>
      </c>
      <c r="M2363" t="inlineStr">
        <is>
          <t>https://qbo.intuit.com/app/invoice?txnId=312</t>
        </is>
      </c>
    </row>
    <row r="2364">
      <c r="A2364" s="49" t="n">
        <v>45962</v>
      </c>
      <c r="B2364" t="inlineStr">
        <is>
          <t>Lil' Devils Lounge</t>
        </is>
      </c>
      <c r="C2364" s="11" t="n">
        <v>-13.73</v>
      </c>
      <c r="D2364" t="n">
        <v>2840</v>
      </c>
      <c r="E2364" t="inlineStr">
        <is>
          <t>Sales &amp; Use Tax Payable:Nevada Department of Taxation Payable</t>
        </is>
      </c>
      <c r="F2364" t="inlineStr">
        <is>
          <t>Invoice</t>
        </is>
      </c>
      <c r="G2364" t="inlineStr">
        <is>
          <t>INV103145</t>
        </is>
      </c>
      <c r="M2364" t="inlineStr">
        <is>
          <t>https://qbo.intuit.com/app/invoice?txnId=312</t>
        </is>
      </c>
    </row>
    <row r="2365">
      <c r="A2365" s="49" t="n">
        <v>45961</v>
      </c>
      <c r="B2365" t="inlineStr">
        <is>
          <t>Place Exchange Inc</t>
        </is>
      </c>
      <c r="C2365" s="11" t="n">
        <v>-4053</v>
      </c>
      <c r="D2365" t="n">
        <v>2000</v>
      </c>
      <c r="E2365" t="inlineStr">
        <is>
          <t>Accounts Payable (A/P)</t>
        </is>
      </c>
      <c r="F2365" t="inlineStr">
        <is>
          <t>Bill</t>
        </is>
      </c>
      <c r="G2365" t="inlineStr">
        <is>
          <t>INV2418</t>
        </is>
      </c>
      <c r="M2365" t="inlineStr">
        <is>
          <t>https://qbo.intuit.com/app/bill?txnId=499</t>
        </is>
      </c>
    </row>
    <row r="2366">
      <c r="A2366" s="49" t="n">
        <v>45961</v>
      </c>
      <c r="B2366" t="inlineStr">
        <is>
          <t>Place Exchange Inc</t>
        </is>
      </c>
      <c r="C2366" s="11" t="n">
        <v>4053</v>
      </c>
      <c r="D2366" t="n">
        <v>6230</v>
      </c>
      <c r="E2366" t="inlineStr">
        <is>
          <t>Ad Serving &amp; Programmatic Fees</t>
        </is>
      </c>
      <c r="F2366" t="inlineStr">
        <is>
          <t>Bill</t>
        </is>
      </c>
      <c r="G2366" t="inlineStr">
        <is>
          <t>INV2418</t>
        </is>
      </c>
      <c r="M2366" t="inlineStr">
        <is>
          <t>https://qbo.intuit.com/app/bill?txnId=499</t>
        </is>
      </c>
    </row>
    <row r="2367">
      <c r="A2367" s="49" t="n">
        <v>45961</v>
      </c>
      <c r="B2367" t="inlineStr">
        <is>
          <t>Sonya Mendoza</t>
        </is>
      </c>
      <c r="C2367" s="11" t="n">
        <v>7916.67</v>
      </c>
      <c r="E2367" t="inlineStr">
        <is>
          <t>Legal and Professional Services:Consulting Expenses</t>
        </is>
      </c>
      <c r="F2367" t="inlineStr">
        <is>
          <t>Purchase</t>
        </is>
      </c>
      <c r="G2367" t="inlineStr">
        <is>
          <t>DD</t>
        </is>
      </c>
      <c r="M2367" t="inlineStr">
        <is>
          <t>https://qbo.intuit.com/app/expense?txnId=205</t>
        </is>
      </c>
    </row>
    <row r="2368">
      <c r="A2368" s="49" t="n">
        <v>45961</v>
      </c>
      <c r="B2368" t="inlineStr">
        <is>
          <t>Sonya Mendoza</t>
        </is>
      </c>
      <c r="C2368" s="11" t="n">
        <v>-7916.67</v>
      </c>
      <c r="D2368" t="n">
        <v>1010</v>
      </c>
      <c r="E2368" t="inlineStr">
        <is>
          <t>LOOP TV Main Checking (5210) - 1</t>
        </is>
      </c>
      <c r="F2368" t="inlineStr">
        <is>
          <t>Purchase</t>
        </is>
      </c>
      <c r="G2368" t="inlineStr">
        <is>
          <t>DD</t>
        </is>
      </c>
      <c r="M2368" t="inlineStr">
        <is>
          <t>https://qbo.intuit.com/app/expense?txnId=205</t>
        </is>
      </c>
    </row>
    <row r="2369">
      <c r="A2369" s="49" t="n">
        <v>45961</v>
      </c>
      <c r="B2369" t="inlineStr">
        <is>
          <t>Alexa Grillo</t>
        </is>
      </c>
      <c r="C2369" s="11" t="n">
        <v>0</v>
      </c>
      <c r="E2369" t="inlineStr">
        <is>
          <t>Legal and Professional Services:Consulting Expenses</t>
        </is>
      </c>
      <c r="F2369" t="inlineStr">
        <is>
          <t>Purchase</t>
        </is>
      </c>
      <c r="G2369" t="inlineStr">
        <is>
          <t>DD</t>
        </is>
      </c>
      <c r="M2369" t="inlineStr">
        <is>
          <t>https://qbo.intuit.com/app/expense?txnId=186</t>
        </is>
      </c>
    </row>
    <row r="2370">
      <c r="A2370" s="49" t="n">
        <v>45961</v>
      </c>
      <c r="B2370" t="inlineStr">
        <is>
          <t>Alexa Grillo</t>
        </is>
      </c>
      <c r="C2370" s="11" t="n">
        <v>0</v>
      </c>
      <c r="D2370" t="n">
        <v>1010</v>
      </c>
      <c r="E2370" t="inlineStr">
        <is>
          <t>LOOP TV Main Checking (5210) - 1</t>
        </is>
      </c>
      <c r="F2370" t="inlineStr">
        <is>
          <t>Purchase</t>
        </is>
      </c>
      <c r="G2370" t="inlineStr">
        <is>
          <t>DD</t>
        </is>
      </c>
      <c r="M2370" t="inlineStr">
        <is>
          <t>https://qbo.intuit.com/app/expense?txnId=186</t>
        </is>
      </c>
    </row>
    <row r="2371">
      <c r="A2371" s="49" t="n">
        <v>45961</v>
      </c>
      <c r="B2371" t="inlineStr">
        <is>
          <t>Peter MacKenzie</t>
        </is>
      </c>
      <c r="C2371" s="11" t="n">
        <v>6041.5</v>
      </c>
      <c r="E2371" t="inlineStr">
        <is>
          <t>Legal and Professional Services:Consulting Expenses</t>
        </is>
      </c>
      <c r="F2371" t="inlineStr">
        <is>
          <t>Purchase</t>
        </is>
      </c>
      <c r="G2371" t="inlineStr">
        <is>
          <t>DD</t>
        </is>
      </c>
      <c r="M2371" t="inlineStr">
        <is>
          <t>https://qbo.intuit.com/app/expense?txnId=204</t>
        </is>
      </c>
    </row>
    <row r="2372">
      <c r="A2372" s="49" t="n">
        <v>45961</v>
      </c>
      <c r="B2372" t="inlineStr">
        <is>
          <t>Peter MacKenzie</t>
        </is>
      </c>
      <c r="C2372" s="11" t="n">
        <v>-6041.5</v>
      </c>
      <c r="D2372" t="n">
        <v>1010</v>
      </c>
      <c r="E2372" t="inlineStr">
        <is>
          <t>LOOP TV Main Checking (5210) - 1</t>
        </is>
      </c>
      <c r="F2372" t="inlineStr">
        <is>
          <t>Purchase</t>
        </is>
      </c>
      <c r="G2372" t="inlineStr">
        <is>
          <t>DD</t>
        </is>
      </c>
      <c r="M2372" t="inlineStr">
        <is>
          <t>https://qbo.intuit.com/app/expense?txnId=204</t>
        </is>
      </c>
    </row>
    <row r="2373">
      <c r="A2373" s="49" t="n">
        <v>45961</v>
      </c>
      <c r="B2373" t="inlineStr">
        <is>
          <t>Klavon's Pizzeria &amp; Pub - Mason</t>
        </is>
      </c>
      <c r="C2373" s="11" t="n">
        <v>200</v>
      </c>
      <c r="D2373" t="n">
        <v>4010</v>
      </c>
      <c r="E2373" t="inlineStr">
        <is>
          <t>Sales:SVOD Revenue</t>
        </is>
      </c>
      <c r="F2373" t="inlineStr">
        <is>
          <t>CreditMemo</t>
        </is>
      </c>
      <c r="G2373" t="inlineStr">
        <is>
          <t>INV103177</t>
        </is>
      </c>
      <c r="M2373" t="inlineStr">
        <is>
          <t>https://qbo.intuit.com/app/creditmemo?txnId=415</t>
        </is>
      </c>
    </row>
    <row r="2374">
      <c r="A2374" s="49" t="n">
        <v>45961</v>
      </c>
      <c r="B2374" t="inlineStr">
        <is>
          <t>Klavon's Pizzeria &amp; Pub - Mason</t>
        </is>
      </c>
      <c r="C2374" s="11" t="n">
        <v>-200</v>
      </c>
      <c r="D2374" t="n">
        <v>1100</v>
      </c>
      <c r="E2374" t="inlineStr">
        <is>
          <t>Accounts Receivable (A/R)</t>
        </is>
      </c>
      <c r="F2374" t="inlineStr">
        <is>
          <t>CreditMemo</t>
        </is>
      </c>
      <c r="G2374" t="inlineStr">
        <is>
          <t>INV103177</t>
        </is>
      </c>
      <c r="M2374" t="inlineStr">
        <is>
          <t>https://qbo.intuit.com/app/creditmemo?txnId=415</t>
        </is>
      </c>
    </row>
    <row r="2375">
      <c r="A2375" s="49" t="n">
        <v>45961</v>
      </c>
      <c r="B2375" t="inlineStr">
        <is>
          <t>Tyler Morrison</t>
        </is>
      </c>
      <c r="C2375" s="11" t="n">
        <v>0</v>
      </c>
      <c r="E2375" t="inlineStr">
        <is>
          <t>Legal and Professional Services:Consulting Expenses</t>
        </is>
      </c>
      <c r="F2375" t="inlineStr">
        <is>
          <t>Purchase</t>
        </is>
      </c>
      <c r="G2375" t="inlineStr">
        <is>
          <t>DD</t>
        </is>
      </c>
      <c r="M2375" t="inlineStr">
        <is>
          <t>https://qbo.intuit.com/app/expense?txnId=183</t>
        </is>
      </c>
    </row>
    <row r="2376">
      <c r="A2376" s="49" t="n">
        <v>45961</v>
      </c>
      <c r="B2376" t="inlineStr">
        <is>
          <t>Tyler Morrison</t>
        </is>
      </c>
      <c r="C2376" s="11" t="n">
        <v>0</v>
      </c>
      <c r="D2376" t="n">
        <v>1010</v>
      </c>
      <c r="E2376" t="inlineStr">
        <is>
          <t>LOOP TV Main Checking (5210) - 1</t>
        </is>
      </c>
      <c r="F2376" t="inlineStr">
        <is>
          <t>Purchase</t>
        </is>
      </c>
      <c r="G2376" t="inlineStr">
        <is>
          <t>DD</t>
        </is>
      </c>
      <c r="M2376" t="inlineStr">
        <is>
          <t>https://qbo.intuit.com/app/expense?txnId=183</t>
        </is>
      </c>
    </row>
    <row r="2377">
      <c r="A2377" s="49" t="n">
        <v>45961</v>
      </c>
      <c r="B2377" t="inlineStr">
        <is>
          <t>Sonya Mendoza</t>
        </is>
      </c>
      <c r="C2377" s="11" t="n">
        <v>0</v>
      </c>
      <c r="E2377" t="inlineStr">
        <is>
          <t>Legal and Professional Services:Consulting Expenses</t>
        </is>
      </c>
      <c r="F2377" t="inlineStr">
        <is>
          <t>Purchase</t>
        </is>
      </c>
      <c r="G2377" t="inlineStr">
        <is>
          <t>DD</t>
        </is>
      </c>
      <c r="M2377" t="inlineStr">
        <is>
          <t>https://qbo.intuit.com/app/expense?txnId=180</t>
        </is>
      </c>
    </row>
    <row r="2378">
      <c r="A2378" s="49" t="n">
        <v>45961</v>
      </c>
      <c r="B2378" t="inlineStr">
        <is>
          <t>Sonya Mendoza</t>
        </is>
      </c>
      <c r="C2378" s="11" t="n">
        <v>0</v>
      </c>
      <c r="D2378" t="n">
        <v>1010</v>
      </c>
      <c r="E2378" t="inlineStr">
        <is>
          <t>LOOP TV Main Checking (5210) - 1</t>
        </is>
      </c>
      <c r="F2378" t="inlineStr">
        <is>
          <t>Purchase</t>
        </is>
      </c>
      <c r="G2378" t="inlineStr">
        <is>
          <t>DD</t>
        </is>
      </c>
      <c r="M2378" t="inlineStr">
        <is>
          <t>https://qbo.intuit.com/app/expense?txnId=180</t>
        </is>
      </c>
    </row>
    <row r="2379">
      <c r="A2379" s="49" t="n">
        <v>45961</v>
      </c>
      <c r="B2379" t="inlineStr">
        <is>
          <t>Daniel Heithoff</t>
        </is>
      </c>
      <c r="C2379" s="11" t="n">
        <v>0</v>
      </c>
      <c r="E2379" t="inlineStr">
        <is>
          <t>Legal and Professional Services:Consulting Expenses</t>
        </is>
      </c>
      <c r="F2379" t="inlineStr">
        <is>
          <t>Purchase</t>
        </is>
      </c>
      <c r="G2379" t="inlineStr">
        <is>
          <t>DD</t>
        </is>
      </c>
      <c r="M2379" t="inlineStr">
        <is>
          <t>https://qbo.intuit.com/app/expense?txnId=179</t>
        </is>
      </c>
    </row>
    <row r="2380">
      <c r="A2380" s="49" t="n">
        <v>45961</v>
      </c>
      <c r="B2380" t="inlineStr">
        <is>
          <t>Daniel Heithoff</t>
        </is>
      </c>
      <c r="C2380" s="11" t="n">
        <v>0</v>
      </c>
      <c r="D2380" t="n">
        <v>1010</v>
      </c>
      <c r="E2380" t="inlineStr">
        <is>
          <t>LOOP TV Main Checking (5210) - 1</t>
        </is>
      </c>
      <c r="F2380" t="inlineStr">
        <is>
          <t>Purchase</t>
        </is>
      </c>
      <c r="G2380" t="inlineStr">
        <is>
          <t>DD</t>
        </is>
      </c>
      <c r="M2380" t="inlineStr">
        <is>
          <t>https://qbo.intuit.com/app/expense?txnId=179</t>
        </is>
      </c>
    </row>
    <row r="2381">
      <c r="A2381" s="49" t="n">
        <v>45961</v>
      </c>
      <c r="B2381" t="inlineStr">
        <is>
          <t>Cherry Creek Grill</t>
        </is>
      </c>
      <c r="C2381" s="11" t="n">
        <v>160.5</v>
      </c>
      <c r="D2381" t="n">
        <v>4010</v>
      </c>
      <c r="E2381" t="inlineStr">
        <is>
          <t>Sales:SVOD Revenue</t>
        </is>
      </c>
      <c r="F2381" t="inlineStr">
        <is>
          <t>CreditMemo</t>
        </is>
      </c>
      <c r="G2381" t="inlineStr">
        <is>
          <t>INV103160</t>
        </is>
      </c>
      <c r="M2381" t="inlineStr">
        <is>
          <t>https://qbo.intuit.com/app/creditmemo?txnId=343</t>
        </is>
      </c>
    </row>
    <row r="2382">
      <c r="A2382" s="49" t="n">
        <v>45961</v>
      </c>
      <c r="B2382" t="inlineStr">
        <is>
          <t>Cherry Creek Grill</t>
        </is>
      </c>
      <c r="C2382" s="11" t="n">
        <v>-160.5</v>
      </c>
      <c r="D2382" t="n">
        <v>1100</v>
      </c>
      <c r="E2382" t="inlineStr">
        <is>
          <t>Accounts Receivable (A/R)</t>
        </is>
      </c>
      <c r="F2382" t="inlineStr">
        <is>
          <t>CreditMemo</t>
        </is>
      </c>
      <c r="G2382" t="inlineStr">
        <is>
          <t>INV103160</t>
        </is>
      </c>
      <c r="M2382" t="inlineStr">
        <is>
          <t>https://qbo.intuit.com/app/creditmemo?txnId=343</t>
        </is>
      </c>
    </row>
    <row r="2383">
      <c r="A2383" s="49" t="n">
        <v>45961</v>
      </c>
      <c r="B2383" t="inlineStr">
        <is>
          <t>Tyler Morrison</t>
        </is>
      </c>
      <c r="C2383" s="11" t="n">
        <v>4583.33</v>
      </c>
      <c r="E2383" t="inlineStr">
        <is>
          <t>Legal and Professional Services:Consulting Expenses</t>
        </is>
      </c>
      <c r="F2383" t="inlineStr">
        <is>
          <t>Purchase</t>
        </is>
      </c>
      <c r="G2383" t="inlineStr">
        <is>
          <t>DD</t>
        </is>
      </c>
      <c r="M2383" t="inlineStr">
        <is>
          <t>https://qbo.intuit.com/app/expense?txnId=206</t>
        </is>
      </c>
    </row>
    <row r="2384">
      <c r="A2384" s="49" t="n">
        <v>45961</v>
      </c>
      <c r="B2384" t="inlineStr">
        <is>
          <t>Tyler Morrison</t>
        </is>
      </c>
      <c r="C2384" s="11" t="n">
        <v>-4583.33</v>
      </c>
      <c r="D2384" t="n">
        <v>1010</v>
      </c>
      <c r="E2384" t="inlineStr">
        <is>
          <t>LOOP TV Main Checking (5210) - 1</t>
        </is>
      </c>
      <c r="F2384" t="inlineStr">
        <is>
          <t>Purchase</t>
        </is>
      </c>
      <c r="G2384" t="inlineStr">
        <is>
          <t>DD</t>
        </is>
      </c>
      <c r="M2384" t="inlineStr">
        <is>
          <t>https://qbo.intuit.com/app/expense?txnId=206</t>
        </is>
      </c>
    </row>
    <row r="2385">
      <c r="A2385" s="49" t="n">
        <v>45961</v>
      </c>
      <c r="B2385" t="inlineStr">
        <is>
          <t>Audience Connect</t>
        </is>
      </c>
      <c r="C2385" s="11" t="n">
        <v>-0.21</v>
      </c>
      <c r="D2385" t="n">
        <v>4030</v>
      </c>
      <c r="E2385" t="inlineStr">
        <is>
          <t>Sales:Programmatic Ad Revenue</t>
        </is>
      </c>
      <c r="F2385" t="inlineStr">
        <is>
          <t>Invoice</t>
        </is>
      </c>
      <c r="G2385" t="inlineStr">
        <is>
          <t>INV103149</t>
        </is>
      </c>
      <c r="M2385" t="inlineStr">
        <is>
          <t>https://qbo.intuit.com/app/invoice?txnId=318</t>
        </is>
      </c>
    </row>
    <row r="2386">
      <c r="A2386" s="49" t="n">
        <v>45961</v>
      </c>
      <c r="B2386" t="inlineStr">
        <is>
          <t>Audience Connect</t>
        </is>
      </c>
      <c r="C2386" s="11" t="n">
        <v>0.21</v>
      </c>
      <c r="D2386" t="n">
        <v>1100</v>
      </c>
      <c r="E2386" t="inlineStr">
        <is>
          <t>Accounts Receivable (A/R)</t>
        </is>
      </c>
      <c r="F2386" t="inlineStr">
        <is>
          <t>Invoice</t>
        </is>
      </c>
      <c r="G2386" t="inlineStr">
        <is>
          <t>INV103149</t>
        </is>
      </c>
      <c r="M2386" t="inlineStr">
        <is>
          <t>https://qbo.intuit.com/app/invoice?txnId=318</t>
        </is>
      </c>
    </row>
    <row r="2387">
      <c r="A2387" s="49" t="n">
        <v>45961</v>
      </c>
      <c r="B2387" t="inlineStr">
        <is>
          <t>BroadSign</t>
        </is>
      </c>
      <c r="C2387" s="11" t="n">
        <v>70.04000000000001</v>
      </c>
      <c r="E2387" t="inlineStr">
        <is>
          <t>Web &amp; Digital Expenses:Digital Marketing Expense</t>
        </is>
      </c>
      <c r="F2387" t="inlineStr">
        <is>
          <t>Invoice</t>
        </is>
      </c>
      <c r="G2387" t="inlineStr">
        <is>
          <t>INV112619</t>
        </is>
      </c>
      <c r="M2387" t="inlineStr">
        <is>
          <t>https://qbo.intuit.com/app/invoice?txnId=878</t>
        </is>
      </c>
    </row>
    <row r="2388">
      <c r="A2388" s="49" t="n">
        <v>45961</v>
      </c>
      <c r="B2388" t="inlineStr">
        <is>
          <t>BroadSign</t>
        </is>
      </c>
      <c r="C2388" s="11" t="n">
        <v>11.2</v>
      </c>
      <c r="D2388" t="n">
        <v>4030</v>
      </c>
      <c r="E2388" t="inlineStr">
        <is>
          <t>Sales:Programmatic Ad Revenue</t>
        </is>
      </c>
      <c r="F2388" t="inlineStr">
        <is>
          <t>Invoice</t>
        </is>
      </c>
      <c r="G2388" t="inlineStr">
        <is>
          <t>INV112619</t>
        </is>
      </c>
      <c r="M2388" t="inlineStr">
        <is>
          <t>https://qbo.intuit.com/app/invoice?txnId=878</t>
        </is>
      </c>
    </row>
    <row r="2389">
      <c r="A2389" s="49" t="n">
        <v>45961</v>
      </c>
      <c r="B2389" t="inlineStr">
        <is>
          <t>BroadSign</t>
        </is>
      </c>
      <c r="C2389" s="11" t="n">
        <v>-466.53</v>
      </c>
      <c r="D2389" t="n">
        <v>4030</v>
      </c>
      <c r="E2389" t="inlineStr">
        <is>
          <t>Sales:Programmatic Ad Revenue</t>
        </is>
      </c>
      <c r="F2389" t="inlineStr">
        <is>
          <t>Invoice</t>
        </is>
      </c>
      <c r="G2389" t="inlineStr">
        <is>
          <t>INV112619</t>
        </is>
      </c>
      <c r="M2389" t="inlineStr">
        <is>
          <t>https://qbo.intuit.com/app/invoice?txnId=878</t>
        </is>
      </c>
    </row>
    <row r="2390">
      <c r="A2390" s="49" t="n">
        <v>45961</v>
      </c>
      <c r="B2390" t="inlineStr">
        <is>
          <t>BroadSign</t>
        </is>
      </c>
      <c r="C2390" s="11" t="n">
        <v>385.29</v>
      </c>
      <c r="D2390" t="n">
        <v>1100</v>
      </c>
      <c r="E2390" t="inlineStr">
        <is>
          <t>Accounts Receivable (A/R)</t>
        </is>
      </c>
      <c r="F2390" t="inlineStr">
        <is>
          <t>Invoice</t>
        </is>
      </c>
      <c r="G2390" t="inlineStr">
        <is>
          <t>INV112619</t>
        </is>
      </c>
      <c r="M2390" t="inlineStr">
        <is>
          <t>https://qbo.intuit.com/app/invoice?txnId=878</t>
        </is>
      </c>
    </row>
    <row r="2391">
      <c r="A2391" s="49" t="n">
        <v>45961</v>
      </c>
      <c r="B2391" t="inlineStr">
        <is>
          <t>Dan Lunan</t>
        </is>
      </c>
      <c r="C2391" s="11" t="n">
        <v>0</v>
      </c>
      <c r="E2391" t="inlineStr">
        <is>
          <t>Legal and Professional Services:Consulting Expenses</t>
        </is>
      </c>
      <c r="F2391" t="inlineStr">
        <is>
          <t>Purchase</t>
        </is>
      </c>
      <c r="G2391" t="inlineStr">
        <is>
          <t>DD</t>
        </is>
      </c>
      <c r="M2391" t="inlineStr">
        <is>
          <t>https://qbo.intuit.com/app/expense?txnId=185</t>
        </is>
      </c>
    </row>
    <row r="2392">
      <c r="A2392" s="49" t="n">
        <v>45961</v>
      </c>
      <c r="B2392" t="inlineStr">
        <is>
          <t>Dan Lunan</t>
        </is>
      </c>
      <c r="C2392" s="11" t="n">
        <v>0</v>
      </c>
      <c r="D2392" t="n">
        <v>1010</v>
      </c>
      <c r="E2392" t="inlineStr">
        <is>
          <t>LOOP TV Main Checking (5210) - 1</t>
        </is>
      </c>
      <c r="F2392" t="inlineStr">
        <is>
          <t>Purchase</t>
        </is>
      </c>
      <c r="G2392" t="inlineStr">
        <is>
          <t>DD</t>
        </is>
      </c>
      <c r="M2392" t="inlineStr">
        <is>
          <t>https://qbo.intuit.com/app/expense?txnId=185</t>
        </is>
      </c>
    </row>
    <row r="2393">
      <c r="A2393" s="49" t="n">
        <v>45961</v>
      </c>
      <c r="B2393" t="inlineStr">
        <is>
          <t>TMH Technology Marketing Ltd</t>
        </is>
      </c>
      <c r="C2393" s="11" t="n">
        <v>-2576.28</v>
      </c>
      <c r="D2393" t="n">
        <v>4030</v>
      </c>
      <c r="E2393" t="inlineStr">
        <is>
          <t>Sales:Programmatic Ad Revenue</t>
        </is>
      </c>
      <c r="F2393" t="inlineStr">
        <is>
          <t>Invoice</t>
        </is>
      </c>
      <c r="G2393" t="inlineStr">
        <is>
          <t>INV103152</t>
        </is>
      </c>
      <c r="M2393" t="inlineStr">
        <is>
          <t>https://qbo.intuit.com/app/invoice?txnId=321</t>
        </is>
      </c>
    </row>
    <row r="2394">
      <c r="A2394" s="49" t="n">
        <v>45961</v>
      </c>
      <c r="B2394" t="inlineStr">
        <is>
          <t>TMH Technology Marketing Ltd</t>
        </is>
      </c>
      <c r="C2394" s="11" t="n">
        <v>-1438.2</v>
      </c>
      <c r="D2394" t="n">
        <v>4030</v>
      </c>
      <c r="E2394" t="inlineStr">
        <is>
          <t>Sales:Programmatic Ad Revenue</t>
        </is>
      </c>
      <c r="F2394" t="inlineStr">
        <is>
          <t>Invoice</t>
        </is>
      </c>
      <c r="G2394" t="inlineStr">
        <is>
          <t>INV103152</t>
        </is>
      </c>
      <c r="M2394" t="inlineStr">
        <is>
          <t>https://qbo.intuit.com/app/invoice?txnId=321</t>
        </is>
      </c>
    </row>
    <row r="2395">
      <c r="A2395" s="49" t="n">
        <v>45961</v>
      </c>
      <c r="B2395" t="inlineStr">
        <is>
          <t>TMH Technology Marketing Ltd</t>
        </is>
      </c>
      <c r="C2395" s="11" t="n">
        <v>4014.48</v>
      </c>
      <c r="D2395" t="n">
        <v>1100</v>
      </c>
      <c r="E2395" t="inlineStr">
        <is>
          <t>Accounts Receivable (A/R)</t>
        </is>
      </c>
      <c r="F2395" t="inlineStr">
        <is>
          <t>Invoice</t>
        </is>
      </c>
      <c r="G2395" t="inlineStr">
        <is>
          <t>INV103152</t>
        </is>
      </c>
      <c r="M2395" t="inlineStr">
        <is>
          <t>https://qbo.intuit.com/app/invoice?txnId=321</t>
        </is>
      </c>
    </row>
    <row r="2396">
      <c r="A2396" s="49" t="n">
        <v>45961</v>
      </c>
      <c r="B2396" t="inlineStr">
        <is>
          <t>Vesta Stream Studios</t>
        </is>
      </c>
      <c r="C2396" s="11" t="n">
        <v>2422.25</v>
      </c>
      <c r="E2396" t="inlineStr">
        <is>
          <t>Web &amp; Digital Expenses:Digital Marketing Expense</t>
        </is>
      </c>
      <c r="F2396" t="inlineStr">
        <is>
          <t>Invoice</t>
        </is>
      </c>
      <c r="G2396" t="inlineStr">
        <is>
          <t>INV112564</t>
        </is>
      </c>
      <c r="M2396" t="inlineStr">
        <is>
          <t>https://qbo.intuit.com/app/invoice?txnId=629</t>
        </is>
      </c>
    </row>
    <row r="2397">
      <c r="A2397" s="49" t="n">
        <v>45961</v>
      </c>
      <c r="B2397" t="inlineStr">
        <is>
          <t>Vesta Stream Studios</t>
        </is>
      </c>
      <c r="C2397" s="11" t="n">
        <v>-11010.19</v>
      </c>
      <c r="D2397" t="n">
        <v>4030</v>
      </c>
      <c r="E2397" t="inlineStr">
        <is>
          <t>Sales:Programmatic Ad Revenue</t>
        </is>
      </c>
      <c r="F2397" t="inlineStr">
        <is>
          <t>Invoice</t>
        </is>
      </c>
      <c r="G2397" t="inlineStr">
        <is>
          <t>INV112564</t>
        </is>
      </c>
      <c r="M2397" t="inlineStr">
        <is>
          <t>https://qbo.intuit.com/app/invoice?txnId=629</t>
        </is>
      </c>
    </row>
    <row r="2398">
      <c r="A2398" s="49" t="n">
        <v>45961</v>
      </c>
      <c r="B2398" t="inlineStr">
        <is>
          <t>Vesta Stream Studios</t>
        </is>
      </c>
      <c r="C2398" s="11" t="n">
        <v>8587.940000000001</v>
      </c>
      <c r="D2398" t="n">
        <v>1100</v>
      </c>
      <c r="E2398" t="inlineStr">
        <is>
          <t>Accounts Receivable (A/R)</t>
        </is>
      </c>
      <c r="F2398" t="inlineStr">
        <is>
          <t>Invoice</t>
        </is>
      </c>
      <c r="G2398" t="inlineStr">
        <is>
          <t>INV112564</t>
        </is>
      </c>
      <c r="M2398" t="inlineStr">
        <is>
          <t>https://qbo.intuit.com/app/invoice?txnId=629</t>
        </is>
      </c>
    </row>
    <row r="2399">
      <c r="A2399" s="49" t="n">
        <v>45961</v>
      </c>
      <c r="B2399" t="inlineStr">
        <is>
          <t>Google LLC</t>
        </is>
      </c>
      <c r="C2399" s="11" t="n">
        <v>1910.09</v>
      </c>
      <c r="E2399" t="inlineStr">
        <is>
          <t>Web &amp; Digital Expenses</t>
        </is>
      </c>
      <c r="F2399" t="inlineStr">
        <is>
          <t>Purchase</t>
        </is>
      </c>
      <c r="M2399" t="inlineStr">
        <is>
          <t>https://qbo.intuit.com/app/expense?txnId=309</t>
        </is>
      </c>
    </row>
    <row r="2400">
      <c r="A2400" s="49" t="n">
        <v>45961</v>
      </c>
      <c r="B2400" t="inlineStr">
        <is>
          <t>Google LLC</t>
        </is>
      </c>
      <c r="C2400" s="11" t="n">
        <v>-1910.09</v>
      </c>
      <c r="D2400" t="n">
        <v>1010</v>
      </c>
      <c r="E2400" t="inlineStr">
        <is>
          <t>LOOP TV Main Checking (5210) - 1</t>
        </is>
      </c>
      <c r="F2400" t="inlineStr">
        <is>
          <t>Purchase</t>
        </is>
      </c>
      <c r="M2400" t="inlineStr">
        <is>
          <t>https://qbo.intuit.com/app/expense?txnId=309</t>
        </is>
      </c>
    </row>
    <row r="2401">
      <c r="A2401" s="49" t="n">
        <v>45961</v>
      </c>
      <c r="B2401" t="inlineStr">
        <is>
          <t>Dan Lunan</t>
        </is>
      </c>
      <c r="C2401" s="11" t="n">
        <v>1462.5</v>
      </c>
      <c r="E2401" t="inlineStr">
        <is>
          <t>Legal and Professional Services:Consulting Expenses</t>
        </is>
      </c>
      <c r="F2401" t="inlineStr">
        <is>
          <t>Purchase</t>
        </is>
      </c>
      <c r="G2401" t="inlineStr">
        <is>
          <t>DD</t>
        </is>
      </c>
      <c r="M2401" t="inlineStr">
        <is>
          <t>https://qbo.intuit.com/app/expense?txnId=203</t>
        </is>
      </c>
    </row>
    <row r="2402">
      <c r="A2402" s="49" t="n">
        <v>45961</v>
      </c>
      <c r="B2402" t="inlineStr">
        <is>
          <t>Dan Lunan</t>
        </is>
      </c>
      <c r="C2402" s="11" t="n">
        <v>-1462.5</v>
      </c>
      <c r="D2402" t="n">
        <v>1010</v>
      </c>
      <c r="E2402" t="inlineStr">
        <is>
          <t>LOOP TV Main Checking (5210) - 1</t>
        </is>
      </c>
      <c r="F2402" t="inlineStr">
        <is>
          <t>Purchase</t>
        </is>
      </c>
      <c r="G2402" t="inlineStr">
        <is>
          <t>DD</t>
        </is>
      </c>
      <c r="M2402" t="inlineStr">
        <is>
          <t>https://qbo.intuit.com/app/expense?txnId=203</t>
        </is>
      </c>
    </row>
    <row r="2403">
      <c r="A2403" s="49" t="n">
        <v>45961</v>
      </c>
      <c r="B2403" t="inlineStr">
        <is>
          <t>Island House Resort - Key West</t>
        </is>
      </c>
      <c r="C2403" s="11" t="n">
        <v>90.79000000000001</v>
      </c>
      <c r="D2403" t="n">
        <v>4010</v>
      </c>
      <c r="E2403" t="inlineStr">
        <is>
          <t>Sales:SVOD Revenue</t>
        </is>
      </c>
      <c r="F2403" t="inlineStr">
        <is>
          <t>CreditMemo</t>
        </is>
      </c>
      <c r="G2403" t="inlineStr">
        <is>
          <t>INV112623</t>
        </is>
      </c>
      <c r="M2403" t="inlineStr">
        <is>
          <t>https://qbo.intuit.com/app/creditmemo?txnId=935</t>
        </is>
      </c>
    </row>
    <row r="2404">
      <c r="A2404" s="49" t="n">
        <v>45961</v>
      </c>
      <c r="B2404" t="inlineStr">
        <is>
          <t>Island House Resort - Key West</t>
        </is>
      </c>
      <c r="C2404" s="11" t="n">
        <v>-90.79000000000001</v>
      </c>
      <c r="D2404" t="n">
        <v>1100</v>
      </c>
      <c r="E2404" t="inlineStr">
        <is>
          <t>Accounts Receivable (A/R)</t>
        </is>
      </c>
      <c r="F2404" t="inlineStr">
        <is>
          <t>CreditMemo</t>
        </is>
      </c>
      <c r="G2404" t="inlineStr">
        <is>
          <t>INV112623</t>
        </is>
      </c>
      <c r="M2404" t="inlineStr">
        <is>
          <t>https://qbo.intuit.com/app/creditmemo?txnId=935</t>
        </is>
      </c>
    </row>
    <row r="2405">
      <c r="A2405" s="49" t="n">
        <v>45961</v>
      </c>
      <c r="C2405" s="11" t="n">
        <v>-150</v>
      </c>
      <c r="D2405" t="n">
        <v>1290</v>
      </c>
      <c r="E2405" t="inlineStr">
        <is>
          <t>Undeposited Funds</t>
        </is>
      </c>
      <c r="F2405" t="inlineStr">
        <is>
          <t>Deposit</t>
        </is>
      </c>
      <c r="M2405" t="inlineStr">
        <is>
          <t>https://qbo.intuit.com/app/deposit?txnId=251</t>
        </is>
      </c>
    </row>
    <row r="2406">
      <c r="A2406" s="49" t="n">
        <v>45961</v>
      </c>
      <c r="C2406" s="11" t="n">
        <v>-150</v>
      </c>
      <c r="D2406" t="n">
        <v>1290</v>
      </c>
      <c r="E2406" t="inlineStr">
        <is>
          <t>Undeposited Funds</t>
        </is>
      </c>
      <c r="F2406" t="inlineStr">
        <is>
          <t>Deposit</t>
        </is>
      </c>
      <c r="M2406" t="inlineStr">
        <is>
          <t>https://qbo.intuit.com/app/deposit?txnId=251</t>
        </is>
      </c>
    </row>
    <row r="2407">
      <c r="A2407" s="49" t="n">
        <v>45961</v>
      </c>
      <c r="C2407" s="11" t="n">
        <v>-150</v>
      </c>
      <c r="D2407" t="n">
        <v>1290</v>
      </c>
      <c r="E2407" t="inlineStr">
        <is>
          <t>Undeposited Funds</t>
        </is>
      </c>
      <c r="F2407" t="inlineStr">
        <is>
          <t>Deposit</t>
        </is>
      </c>
      <c r="M2407" t="inlineStr">
        <is>
          <t>https://qbo.intuit.com/app/deposit?txnId=251</t>
        </is>
      </c>
    </row>
    <row r="2408">
      <c r="A2408" s="49" t="n">
        <v>45961</v>
      </c>
      <c r="C2408" s="11" t="n">
        <v>450</v>
      </c>
      <c r="D2408" t="n">
        <v>1010</v>
      </c>
      <c r="E2408" t="inlineStr">
        <is>
          <t>LOOP TV Main Checking (5210) - 1</t>
        </is>
      </c>
      <c r="F2408" t="inlineStr">
        <is>
          <t>Deposit</t>
        </is>
      </c>
      <c r="M2408" t="inlineStr">
        <is>
          <t>https://qbo.intuit.com/app/deposit?txnId=251</t>
        </is>
      </c>
    </row>
    <row r="2409">
      <c r="A2409" s="49" t="n">
        <v>45961</v>
      </c>
      <c r="B2409" t="inlineStr">
        <is>
          <t>Grace Tark</t>
        </is>
      </c>
      <c r="C2409" s="11" t="n">
        <v>0</v>
      </c>
      <c r="E2409" t="inlineStr">
        <is>
          <t>Legal and Professional Services:Consulting Expenses</t>
        </is>
      </c>
      <c r="F2409" t="inlineStr">
        <is>
          <t>Purchase</t>
        </is>
      </c>
      <c r="G2409" t="inlineStr">
        <is>
          <t>DD</t>
        </is>
      </c>
      <c r="M2409" t="inlineStr">
        <is>
          <t>https://qbo.intuit.com/app/expense?txnId=174</t>
        </is>
      </c>
    </row>
    <row r="2410">
      <c r="A2410" s="49" t="n">
        <v>45961</v>
      </c>
      <c r="B2410" t="inlineStr">
        <is>
          <t>Grace Tark</t>
        </is>
      </c>
      <c r="C2410" s="11" t="n">
        <v>0</v>
      </c>
      <c r="D2410" t="n">
        <v>1010</v>
      </c>
      <c r="E2410" t="inlineStr">
        <is>
          <t>LOOP TV Main Checking (5210) - 1</t>
        </is>
      </c>
      <c r="F2410" t="inlineStr">
        <is>
          <t>Purchase</t>
        </is>
      </c>
      <c r="G2410" t="inlineStr">
        <is>
          <t>DD</t>
        </is>
      </c>
      <c r="M2410" t="inlineStr">
        <is>
          <t>https://qbo.intuit.com/app/expense?txnId=174</t>
        </is>
      </c>
    </row>
    <row r="2411">
      <c r="A2411" s="49" t="n">
        <v>45961</v>
      </c>
      <c r="B2411" t="inlineStr">
        <is>
          <t>Christopher L White</t>
        </is>
      </c>
      <c r="C2411" s="11" t="n">
        <v>3875</v>
      </c>
      <c r="E2411" t="inlineStr">
        <is>
          <t>Legal and Professional Services:Consulting Expenses</t>
        </is>
      </c>
      <c r="F2411" t="inlineStr">
        <is>
          <t>Purchase</t>
        </is>
      </c>
      <c r="G2411" t="inlineStr">
        <is>
          <t>DD</t>
        </is>
      </c>
      <c r="M2411" t="inlineStr">
        <is>
          <t>https://qbo.intuit.com/app/expense?txnId=182</t>
        </is>
      </c>
    </row>
    <row r="2412">
      <c r="A2412" s="49" t="n">
        <v>45961</v>
      </c>
      <c r="B2412" t="inlineStr">
        <is>
          <t>Christopher L White</t>
        </is>
      </c>
      <c r="C2412" s="11" t="n">
        <v>-3875</v>
      </c>
      <c r="D2412" t="n">
        <v>1010</v>
      </c>
      <c r="E2412" t="inlineStr">
        <is>
          <t>LOOP TV Main Checking (5210) - 1</t>
        </is>
      </c>
      <c r="F2412" t="inlineStr">
        <is>
          <t>Purchase</t>
        </is>
      </c>
      <c r="G2412" t="inlineStr">
        <is>
          <t>DD</t>
        </is>
      </c>
      <c r="M2412" t="inlineStr">
        <is>
          <t>https://qbo.intuit.com/app/expense?txnId=182</t>
        </is>
      </c>
    </row>
    <row r="2413">
      <c r="A2413" s="49" t="n">
        <v>45961</v>
      </c>
      <c r="B2413" t="inlineStr">
        <is>
          <t>Society PB</t>
        </is>
      </c>
      <c r="C2413" s="11" t="n">
        <v>150</v>
      </c>
      <c r="D2413" t="n">
        <v>4010</v>
      </c>
      <c r="E2413" t="inlineStr">
        <is>
          <t>Sales:SVOD Revenue</t>
        </is>
      </c>
      <c r="F2413" t="inlineStr">
        <is>
          <t>CreditMemo</t>
        </is>
      </c>
      <c r="G2413" t="inlineStr">
        <is>
          <t>INV103166</t>
        </is>
      </c>
      <c r="M2413" t="inlineStr">
        <is>
          <t>https://qbo.intuit.com/app/creditmemo?txnId=355</t>
        </is>
      </c>
    </row>
    <row r="2414">
      <c r="A2414" s="49" t="n">
        <v>45961</v>
      </c>
      <c r="B2414" t="inlineStr">
        <is>
          <t>Society PB</t>
        </is>
      </c>
      <c r="C2414" s="11" t="n">
        <v>-150</v>
      </c>
      <c r="D2414" t="n">
        <v>1100</v>
      </c>
      <c r="E2414" t="inlineStr">
        <is>
          <t>Accounts Receivable (A/R)</t>
        </is>
      </c>
      <c r="F2414" t="inlineStr">
        <is>
          <t>CreditMemo</t>
        </is>
      </c>
      <c r="G2414" t="inlineStr">
        <is>
          <t>INV103166</t>
        </is>
      </c>
      <c r="M2414" t="inlineStr">
        <is>
          <t>https://qbo.intuit.com/app/creditmemo?txnId=355</t>
        </is>
      </c>
    </row>
    <row r="2415">
      <c r="A2415" s="49" t="n">
        <v>45961</v>
      </c>
      <c r="B2415" t="inlineStr">
        <is>
          <t>Peppermill Casino - Las Vegas</t>
        </is>
      </c>
      <c r="C2415" s="11" t="n">
        <v>150</v>
      </c>
      <c r="D2415" t="n">
        <v>4010</v>
      </c>
      <c r="E2415" t="inlineStr">
        <is>
          <t>Sales:SVOD Revenue</t>
        </is>
      </c>
      <c r="F2415" t="inlineStr">
        <is>
          <t>CreditMemo</t>
        </is>
      </c>
      <c r="G2415" t="inlineStr">
        <is>
          <t>INV111925(5)</t>
        </is>
      </c>
      <c r="M2415" t="inlineStr">
        <is>
          <t>https://qbo.intuit.com/app/creditmemo?txnId=481</t>
        </is>
      </c>
    </row>
    <row r="2416">
      <c r="A2416" s="49" t="n">
        <v>45961</v>
      </c>
      <c r="B2416" t="inlineStr">
        <is>
          <t>Peppermill Casino - Las Vegas</t>
        </is>
      </c>
      <c r="C2416" s="11" t="n">
        <v>-150</v>
      </c>
      <c r="D2416" t="n">
        <v>1100</v>
      </c>
      <c r="E2416" t="inlineStr">
        <is>
          <t>Accounts Receivable (A/R)</t>
        </is>
      </c>
      <c r="F2416" t="inlineStr">
        <is>
          <t>CreditMemo</t>
        </is>
      </c>
      <c r="G2416" t="inlineStr">
        <is>
          <t>INV111925(5)</t>
        </is>
      </c>
      <c r="M2416" t="inlineStr">
        <is>
          <t>https://qbo.intuit.com/app/creditmemo?txnId=481</t>
        </is>
      </c>
    </row>
    <row r="2417">
      <c r="A2417" s="49" t="n">
        <v>45961</v>
      </c>
      <c r="B2417" t="inlineStr">
        <is>
          <t>Gracenote</t>
        </is>
      </c>
      <c r="C2417" s="11" t="n">
        <v>-8319</v>
      </c>
      <c r="D2417" t="n">
        <v>4020</v>
      </c>
      <c r="E2417" t="inlineStr">
        <is>
          <t>Sales:Direct Ad Sales Revenue</t>
        </is>
      </c>
      <c r="F2417" t="inlineStr">
        <is>
          <t>Invoice</t>
        </is>
      </c>
      <c r="G2417" t="inlineStr">
        <is>
          <t>INV103158</t>
        </is>
      </c>
      <c r="M2417" t="inlineStr">
        <is>
          <t>https://qbo.intuit.com/app/invoice?txnId=341</t>
        </is>
      </c>
    </row>
    <row r="2418">
      <c r="A2418" s="49" t="n">
        <v>45961</v>
      </c>
      <c r="B2418" t="inlineStr">
        <is>
          <t>Gracenote</t>
        </is>
      </c>
      <c r="C2418" s="11" t="n">
        <v>8319</v>
      </c>
      <c r="D2418" t="n">
        <v>1100</v>
      </c>
      <c r="E2418" t="inlineStr">
        <is>
          <t>Accounts Receivable (A/R)</t>
        </is>
      </c>
      <c r="F2418" t="inlineStr">
        <is>
          <t>Invoice</t>
        </is>
      </c>
      <c r="G2418" t="inlineStr">
        <is>
          <t>INV103158</t>
        </is>
      </c>
      <c r="M2418" t="inlineStr">
        <is>
          <t>https://qbo.intuit.com/app/invoice?txnId=341</t>
        </is>
      </c>
    </row>
    <row r="2419">
      <c r="A2419" s="49" t="n">
        <v>45961</v>
      </c>
      <c r="B2419" t="inlineStr">
        <is>
          <t>All Over Media</t>
        </is>
      </c>
      <c r="C2419" s="11" t="n">
        <v>-109.02</v>
      </c>
      <c r="D2419" t="n">
        <v>4020</v>
      </c>
      <c r="E2419" t="inlineStr">
        <is>
          <t>Sales:Direct Ad Sales Revenue</t>
        </is>
      </c>
      <c r="F2419" t="inlineStr">
        <is>
          <t>Invoice</t>
        </is>
      </c>
      <c r="G2419" t="inlineStr">
        <is>
          <t>INV112589</t>
        </is>
      </c>
      <c r="M2419" t="inlineStr">
        <is>
          <t>https://qbo.intuit.com/app/invoice?txnId=794</t>
        </is>
      </c>
    </row>
    <row r="2420">
      <c r="A2420" s="49" t="n">
        <v>45961</v>
      </c>
      <c r="B2420" t="inlineStr">
        <is>
          <t>All Over Media</t>
        </is>
      </c>
      <c r="C2420" s="11" t="n">
        <v>-107.63</v>
      </c>
      <c r="D2420" t="n">
        <v>4020</v>
      </c>
      <c r="E2420" t="inlineStr">
        <is>
          <t>Sales:Direct Ad Sales Revenue</t>
        </is>
      </c>
      <c r="F2420" t="inlineStr">
        <is>
          <t>Invoice</t>
        </is>
      </c>
      <c r="G2420" t="inlineStr">
        <is>
          <t>INV112589</t>
        </is>
      </c>
      <c r="M2420" t="inlineStr">
        <is>
          <t>https://qbo.intuit.com/app/invoice?txnId=794</t>
        </is>
      </c>
    </row>
    <row r="2421">
      <c r="A2421" s="49" t="n">
        <v>45961</v>
      </c>
      <c r="B2421" t="inlineStr">
        <is>
          <t>All Over Media</t>
        </is>
      </c>
      <c r="C2421" s="11" t="n">
        <v>-72.95999999999999</v>
      </c>
      <c r="D2421" t="n">
        <v>4020</v>
      </c>
      <c r="E2421" t="inlineStr">
        <is>
          <t>Sales:Direct Ad Sales Revenue</t>
        </is>
      </c>
      <c r="F2421" t="inlineStr">
        <is>
          <t>Invoice</t>
        </is>
      </c>
      <c r="G2421" t="inlineStr">
        <is>
          <t>INV112589</t>
        </is>
      </c>
      <c r="M2421" t="inlineStr">
        <is>
          <t>https://qbo.intuit.com/app/invoice?txnId=794</t>
        </is>
      </c>
    </row>
    <row r="2422">
      <c r="A2422" s="49" t="n">
        <v>45961</v>
      </c>
      <c r="B2422" t="inlineStr">
        <is>
          <t>All Over Media</t>
        </is>
      </c>
      <c r="C2422" s="11" t="n">
        <v>-701.35</v>
      </c>
      <c r="D2422" t="n">
        <v>4020</v>
      </c>
      <c r="E2422" t="inlineStr">
        <is>
          <t>Sales:Direct Ad Sales Revenue</t>
        </is>
      </c>
      <c r="F2422" t="inlineStr">
        <is>
          <t>Invoice</t>
        </is>
      </c>
      <c r="G2422" t="inlineStr">
        <is>
          <t>INV112589</t>
        </is>
      </c>
      <c r="M2422" t="inlineStr">
        <is>
          <t>https://qbo.intuit.com/app/invoice?txnId=794</t>
        </is>
      </c>
    </row>
    <row r="2423">
      <c r="A2423" s="49" t="n">
        <v>45961</v>
      </c>
      <c r="B2423" t="inlineStr">
        <is>
          <t>All Over Media</t>
        </is>
      </c>
      <c r="C2423" s="11" t="n">
        <v>-106.34</v>
      </c>
      <c r="D2423" t="n">
        <v>4020</v>
      </c>
      <c r="E2423" t="inlineStr">
        <is>
          <t>Sales:Direct Ad Sales Revenue</t>
        </is>
      </c>
      <c r="F2423" t="inlineStr">
        <is>
          <t>Invoice</t>
        </is>
      </c>
      <c r="G2423" t="inlineStr">
        <is>
          <t>INV112589</t>
        </is>
      </c>
      <c r="M2423" t="inlineStr">
        <is>
          <t>https://qbo.intuit.com/app/invoice?txnId=794</t>
        </is>
      </c>
    </row>
    <row r="2424">
      <c r="A2424" s="49" t="n">
        <v>45961</v>
      </c>
      <c r="B2424" t="inlineStr">
        <is>
          <t>All Over Media</t>
        </is>
      </c>
      <c r="C2424" s="11" t="n">
        <v>-57.67</v>
      </c>
      <c r="D2424" t="n">
        <v>4020</v>
      </c>
      <c r="E2424" t="inlineStr">
        <is>
          <t>Sales:Direct Ad Sales Revenue</t>
        </is>
      </c>
      <c r="F2424" t="inlineStr">
        <is>
          <t>Invoice</t>
        </is>
      </c>
      <c r="G2424" t="inlineStr">
        <is>
          <t>INV112589</t>
        </is>
      </c>
      <c r="M2424" t="inlineStr">
        <is>
          <t>https://qbo.intuit.com/app/invoice?txnId=794</t>
        </is>
      </c>
    </row>
    <row r="2425">
      <c r="A2425" s="49" t="n">
        <v>45961</v>
      </c>
      <c r="B2425" t="inlineStr">
        <is>
          <t>All Over Media</t>
        </is>
      </c>
      <c r="C2425" s="11" t="n">
        <v>-101.04</v>
      </c>
      <c r="D2425" t="n">
        <v>4020</v>
      </c>
      <c r="E2425" t="inlineStr">
        <is>
          <t>Sales:Direct Ad Sales Revenue</t>
        </is>
      </c>
      <c r="F2425" t="inlineStr">
        <is>
          <t>Invoice</t>
        </is>
      </c>
      <c r="G2425" t="inlineStr">
        <is>
          <t>INV112589</t>
        </is>
      </c>
      <c r="M2425" t="inlineStr">
        <is>
          <t>https://qbo.intuit.com/app/invoice?txnId=794</t>
        </is>
      </c>
    </row>
    <row r="2426">
      <c r="A2426" s="49" t="n">
        <v>45961</v>
      </c>
      <c r="B2426" t="inlineStr">
        <is>
          <t>All Over Media</t>
        </is>
      </c>
      <c r="C2426" s="11" t="n">
        <v>-456.7</v>
      </c>
      <c r="D2426" t="n">
        <v>4020</v>
      </c>
      <c r="E2426" t="inlineStr">
        <is>
          <t>Sales:Direct Ad Sales Revenue</t>
        </is>
      </c>
      <c r="F2426" t="inlineStr">
        <is>
          <t>Invoice</t>
        </is>
      </c>
      <c r="G2426" t="inlineStr">
        <is>
          <t>INV112589</t>
        </is>
      </c>
      <c r="M2426" t="inlineStr">
        <is>
          <t>https://qbo.intuit.com/app/invoice?txnId=794</t>
        </is>
      </c>
    </row>
    <row r="2427">
      <c r="A2427" s="49" t="n">
        <v>45961</v>
      </c>
      <c r="B2427" t="inlineStr">
        <is>
          <t>All Over Media</t>
        </is>
      </c>
      <c r="C2427" s="11" t="n">
        <v>-59.53</v>
      </c>
      <c r="D2427" t="n">
        <v>4020</v>
      </c>
      <c r="E2427" t="inlineStr">
        <is>
          <t>Sales:Direct Ad Sales Revenue</t>
        </is>
      </c>
      <c r="F2427" t="inlineStr">
        <is>
          <t>Invoice</t>
        </is>
      </c>
      <c r="G2427" t="inlineStr">
        <is>
          <t>INV112589</t>
        </is>
      </c>
      <c r="M2427" t="inlineStr">
        <is>
          <t>https://qbo.intuit.com/app/invoice?txnId=794</t>
        </is>
      </c>
    </row>
    <row r="2428">
      <c r="A2428" s="49" t="n">
        <v>45961</v>
      </c>
      <c r="B2428" t="inlineStr">
        <is>
          <t>All Over Media</t>
        </is>
      </c>
      <c r="C2428" s="11" t="n">
        <v>-2315.29</v>
      </c>
      <c r="D2428" t="n">
        <v>4020</v>
      </c>
      <c r="E2428" t="inlineStr">
        <is>
          <t>Sales:Direct Ad Sales Revenue</t>
        </is>
      </c>
      <c r="F2428" t="inlineStr">
        <is>
          <t>Invoice</t>
        </is>
      </c>
      <c r="G2428" t="inlineStr">
        <is>
          <t>INV112589</t>
        </is>
      </c>
      <c r="M2428" t="inlineStr">
        <is>
          <t>https://qbo.intuit.com/app/invoice?txnId=794</t>
        </is>
      </c>
    </row>
    <row r="2429">
      <c r="A2429" s="49" t="n">
        <v>45961</v>
      </c>
      <c r="B2429" t="inlineStr">
        <is>
          <t>All Over Media</t>
        </is>
      </c>
      <c r="C2429" s="11" t="n">
        <v>-24.3</v>
      </c>
      <c r="D2429" t="n">
        <v>4020</v>
      </c>
      <c r="E2429" t="inlineStr">
        <is>
          <t>Sales:Direct Ad Sales Revenue</t>
        </is>
      </c>
      <c r="F2429" t="inlineStr">
        <is>
          <t>Invoice</t>
        </is>
      </c>
      <c r="G2429" t="inlineStr">
        <is>
          <t>INV112589</t>
        </is>
      </c>
      <c r="M2429" t="inlineStr">
        <is>
          <t>https://qbo.intuit.com/app/invoice?txnId=794</t>
        </is>
      </c>
    </row>
    <row r="2430">
      <c r="A2430" s="49" t="n">
        <v>45961</v>
      </c>
      <c r="B2430" t="inlineStr">
        <is>
          <t>All Over Media</t>
        </is>
      </c>
      <c r="C2430" s="11" t="n">
        <v>-302.28</v>
      </c>
      <c r="D2430" t="n">
        <v>4020</v>
      </c>
      <c r="E2430" t="inlineStr">
        <is>
          <t>Sales:Direct Ad Sales Revenue</t>
        </is>
      </c>
      <c r="F2430" t="inlineStr">
        <is>
          <t>Invoice</t>
        </is>
      </c>
      <c r="G2430" t="inlineStr">
        <is>
          <t>INV112589</t>
        </is>
      </c>
      <c r="M2430" t="inlineStr">
        <is>
          <t>https://qbo.intuit.com/app/invoice?txnId=794</t>
        </is>
      </c>
    </row>
    <row r="2431">
      <c r="A2431" s="49" t="n">
        <v>45961</v>
      </c>
      <c r="B2431" t="inlineStr">
        <is>
          <t>All Over Media</t>
        </is>
      </c>
      <c r="C2431" s="11" t="n">
        <v>-113.94</v>
      </c>
      <c r="D2431" t="n">
        <v>4020</v>
      </c>
      <c r="E2431" t="inlineStr">
        <is>
          <t>Sales:Direct Ad Sales Revenue</t>
        </is>
      </c>
      <c r="F2431" t="inlineStr">
        <is>
          <t>Invoice</t>
        </is>
      </c>
      <c r="G2431" t="inlineStr">
        <is>
          <t>INV112589</t>
        </is>
      </c>
      <c r="M2431" t="inlineStr">
        <is>
          <t>https://qbo.intuit.com/app/invoice?txnId=794</t>
        </is>
      </c>
    </row>
    <row r="2432">
      <c r="A2432" s="49" t="n">
        <v>45961</v>
      </c>
      <c r="B2432" t="inlineStr">
        <is>
          <t>All Over Media</t>
        </is>
      </c>
      <c r="C2432" s="11" t="n">
        <v>4528.05</v>
      </c>
      <c r="D2432" t="n">
        <v>1100</v>
      </c>
      <c r="E2432" t="inlineStr">
        <is>
          <t>Accounts Receivable (A/R)</t>
        </is>
      </c>
      <c r="F2432" t="inlineStr">
        <is>
          <t>Invoice</t>
        </is>
      </c>
      <c r="G2432" t="inlineStr">
        <is>
          <t>INV112589</t>
        </is>
      </c>
      <c r="M2432" t="inlineStr">
        <is>
          <t>https://qbo.intuit.com/app/invoice?txnId=794</t>
        </is>
      </c>
    </row>
    <row r="2433">
      <c r="A2433" s="49" t="n">
        <v>45961</v>
      </c>
      <c r="B2433" t="inlineStr">
        <is>
          <t>Klavon's Pizzeria &amp; Pub - Mason</t>
        </is>
      </c>
      <c r="C2433" s="11" t="n">
        <v>200</v>
      </c>
      <c r="D2433" t="n">
        <v>4010</v>
      </c>
      <c r="E2433" t="inlineStr">
        <is>
          <t>Sales:SVOD Revenue</t>
        </is>
      </c>
      <c r="F2433" t="inlineStr">
        <is>
          <t>CreditMemo</t>
        </is>
      </c>
      <c r="G2433" t="inlineStr">
        <is>
          <t>INV103176</t>
        </is>
      </c>
      <c r="M2433" t="inlineStr">
        <is>
          <t>https://qbo.intuit.com/app/creditmemo?txnId=413</t>
        </is>
      </c>
    </row>
    <row r="2434">
      <c r="A2434" s="49" t="n">
        <v>45961</v>
      </c>
      <c r="B2434" t="inlineStr">
        <is>
          <t>Klavon's Pizzeria &amp; Pub - Mason</t>
        </is>
      </c>
      <c r="C2434" s="11" t="n">
        <v>-200</v>
      </c>
      <c r="D2434" t="n">
        <v>1100</v>
      </c>
      <c r="E2434" t="inlineStr">
        <is>
          <t>Accounts Receivable (A/R)</t>
        </is>
      </c>
      <c r="F2434" t="inlineStr">
        <is>
          <t>CreditMemo</t>
        </is>
      </c>
      <c r="G2434" t="inlineStr">
        <is>
          <t>INV103176</t>
        </is>
      </c>
      <c r="M2434" t="inlineStr">
        <is>
          <t>https://qbo.intuit.com/app/creditmemo?txnId=413</t>
        </is>
      </c>
    </row>
    <row r="2435">
      <c r="A2435" s="49" t="n">
        <v>45961</v>
      </c>
      <c r="B2435" t="inlineStr">
        <is>
          <t>Erik Chillman</t>
        </is>
      </c>
      <c r="C2435" s="11" t="n">
        <v>6041.67</v>
      </c>
      <c r="E2435" t="inlineStr">
        <is>
          <t>Legal and Professional Services:Consulting Expenses</t>
        </is>
      </c>
      <c r="F2435" t="inlineStr">
        <is>
          <t>Purchase</t>
        </is>
      </c>
      <c r="G2435" t="inlineStr">
        <is>
          <t>DD</t>
        </is>
      </c>
      <c r="M2435" t="inlineStr">
        <is>
          <t>https://qbo.intuit.com/app/expense?txnId=201</t>
        </is>
      </c>
    </row>
    <row r="2436">
      <c r="A2436" s="49" t="n">
        <v>45961</v>
      </c>
      <c r="B2436" t="inlineStr">
        <is>
          <t>Erik Chillman</t>
        </is>
      </c>
      <c r="C2436" s="11" t="n">
        <v>-6041.67</v>
      </c>
      <c r="D2436" t="n">
        <v>1010</v>
      </c>
      <c r="E2436" t="inlineStr">
        <is>
          <t>LOOP TV Main Checking (5210) - 1</t>
        </is>
      </c>
      <c r="F2436" t="inlineStr">
        <is>
          <t>Purchase</t>
        </is>
      </c>
      <c r="G2436" t="inlineStr">
        <is>
          <t>DD</t>
        </is>
      </c>
      <c r="M2436" t="inlineStr">
        <is>
          <t>https://qbo.intuit.com/app/expense?txnId=201</t>
        </is>
      </c>
    </row>
    <row r="2437">
      <c r="A2437" s="49" t="n">
        <v>45961</v>
      </c>
      <c r="B2437" t="inlineStr">
        <is>
          <t>Alexa Grillo</t>
        </is>
      </c>
      <c r="C2437" s="11" t="n">
        <v>5416.67</v>
      </c>
      <c r="E2437" t="inlineStr">
        <is>
          <t>Legal and Professional Services:Consulting Expenses</t>
        </is>
      </c>
      <c r="F2437" t="inlineStr">
        <is>
          <t>Purchase</t>
        </is>
      </c>
      <c r="G2437" t="inlineStr">
        <is>
          <t>DD</t>
        </is>
      </c>
      <c r="M2437" t="inlineStr">
        <is>
          <t>https://qbo.intuit.com/app/expense?txnId=200</t>
        </is>
      </c>
    </row>
    <row r="2438">
      <c r="A2438" s="49" t="n">
        <v>45961</v>
      </c>
      <c r="B2438" t="inlineStr">
        <is>
          <t>Alexa Grillo</t>
        </is>
      </c>
      <c r="C2438" s="11" t="n">
        <v>-5416.67</v>
      </c>
      <c r="D2438" t="n">
        <v>1010</v>
      </c>
      <c r="E2438" t="inlineStr">
        <is>
          <t>LOOP TV Main Checking (5210) - 1</t>
        </is>
      </c>
      <c r="F2438" t="inlineStr">
        <is>
          <t>Purchase</t>
        </is>
      </c>
      <c r="G2438" t="inlineStr">
        <is>
          <t>DD</t>
        </is>
      </c>
      <c r="M2438" t="inlineStr">
        <is>
          <t>https://qbo.intuit.com/app/expense?txnId=200</t>
        </is>
      </c>
    </row>
    <row r="2439">
      <c r="A2439" s="49" t="n">
        <v>45961</v>
      </c>
      <c r="B2439" t="inlineStr">
        <is>
          <t>Adriatic Strategy Group LLC</t>
        </is>
      </c>
      <c r="C2439" s="11" t="n">
        <v>-1360.74</v>
      </c>
      <c r="D2439" t="n">
        <v>2000</v>
      </c>
      <c r="E2439" t="inlineStr">
        <is>
          <t>Accounts Payable (A/P)</t>
        </is>
      </c>
      <c r="F2439" t="inlineStr">
        <is>
          <t>Bill</t>
        </is>
      </c>
      <c r="M2439" t="inlineStr">
        <is>
          <t>https://qbo.intuit.com/app/bill?txnId=331</t>
        </is>
      </c>
    </row>
    <row r="2440">
      <c r="A2440" s="49" t="n">
        <v>45961</v>
      </c>
      <c r="B2440" t="inlineStr">
        <is>
          <t>Adriatic Strategy Group LLC</t>
        </is>
      </c>
      <c r="C2440" s="11" t="n">
        <v>1360.74</v>
      </c>
      <c r="E2440" t="inlineStr">
        <is>
          <t>Contractor Reimbursement Expense:Contractor Travel Reimbursement</t>
        </is>
      </c>
      <c r="F2440" t="inlineStr">
        <is>
          <t>Bill</t>
        </is>
      </c>
      <c r="M2440" t="inlineStr">
        <is>
          <t>https://qbo.intuit.com/app/bill?txnId=331</t>
        </is>
      </c>
    </row>
    <row r="2441">
      <c r="A2441" s="49" t="n">
        <v>45961</v>
      </c>
      <c r="B2441" t="inlineStr">
        <is>
          <t>Peppermill Casino - Las Vegas</t>
        </is>
      </c>
      <c r="C2441" s="11" t="n">
        <v>150</v>
      </c>
      <c r="D2441" t="n">
        <v>4010</v>
      </c>
      <c r="E2441" t="inlineStr">
        <is>
          <t>Sales:SVOD Revenue</t>
        </is>
      </c>
      <c r="F2441" t="inlineStr">
        <is>
          <t>CreditMemo</t>
        </is>
      </c>
      <c r="G2441" t="inlineStr">
        <is>
          <t>INV111925(6)</t>
        </is>
      </c>
      <c r="M2441" t="inlineStr">
        <is>
          <t>https://qbo.intuit.com/app/creditmemo?txnId=483</t>
        </is>
      </c>
    </row>
    <row r="2442">
      <c r="A2442" s="49" t="n">
        <v>45961</v>
      </c>
      <c r="B2442" t="inlineStr">
        <is>
          <t>Peppermill Casino - Las Vegas</t>
        </is>
      </c>
      <c r="C2442" s="11" t="n">
        <v>-150</v>
      </c>
      <c r="D2442" t="n">
        <v>1100</v>
      </c>
      <c r="E2442" t="inlineStr">
        <is>
          <t>Accounts Receivable (A/R)</t>
        </is>
      </c>
      <c r="F2442" t="inlineStr">
        <is>
          <t>CreditMemo</t>
        </is>
      </c>
      <c r="G2442" t="inlineStr">
        <is>
          <t>INV111925(6)</t>
        </is>
      </c>
      <c r="M2442" t="inlineStr">
        <is>
          <t>https://qbo.intuit.com/app/creditmemo?txnId=483</t>
        </is>
      </c>
    </row>
    <row r="2443">
      <c r="A2443" s="49" t="n">
        <v>45961</v>
      </c>
      <c r="B2443" t="inlineStr">
        <is>
          <t>NGL</t>
        </is>
      </c>
      <c r="C2443" s="11" t="n">
        <v>-326.14</v>
      </c>
      <c r="D2443" t="n">
        <v>4030</v>
      </c>
      <c r="E2443" t="inlineStr">
        <is>
          <t>Sales:Programmatic Ad Revenue</t>
        </is>
      </c>
      <c r="F2443" t="inlineStr">
        <is>
          <t>Invoice</t>
        </is>
      </c>
      <c r="G2443" t="inlineStr">
        <is>
          <t>INV103125</t>
        </is>
      </c>
      <c r="M2443" t="inlineStr">
        <is>
          <t>https://qbo.intuit.com/app/invoice?txnId=290</t>
        </is>
      </c>
    </row>
    <row r="2444">
      <c r="A2444" s="49" t="n">
        <v>45961</v>
      </c>
      <c r="B2444" t="inlineStr">
        <is>
          <t>NGL</t>
        </is>
      </c>
      <c r="C2444" s="11" t="n">
        <v>326.14</v>
      </c>
      <c r="D2444" t="n">
        <v>1100</v>
      </c>
      <c r="E2444" t="inlineStr">
        <is>
          <t>Accounts Receivable (A/R)</t>
        </is>
      </c>
      <c r="F2444" t="inlineStr">
        <is>
          <t>Invoice</t>
        </is>
      </c>
      <c r="G2444" t="inlineStr">
        <is>
          <t>INV103125</t>
        </is>
      </c>
      <c r="M2444" t="inlineStr">
        <is>
          <t>https://qbo.intuit.com/app/invoice?txnId=290</t>
        </is>
      </c>
    </row>
    <row r="2445">
      <c r="A2445" s="49" t="n">
        <v>45961</v>
      </c>
      <c r="B2445" t="inlineStr">
        <is>
          <t>Little Rheins Prost Haus</t>
        </is>
      </c>
      <c r="C2445" s="11" t="n">
        <v>150</v>
      </c>
      <c r="D2445" t="n">
        <v>4010</v>
      </c>
      <c r="E2445" t="inlineStr">
        <is>
          <t>Sales:SVOD Revenue</t>
        </is>
      </c>
      <c r="F2445" t="inlineStr">
        <is>
          <t>CreditMemo</t>
        </is>
      </c>
      <c r="G2445" t="inlineStr">
        <is>
          <t>INV111925(3)</t>
        </is>
      </c>
      <c r="M2445" t="inlineStr">
        <is>
          <t>https://qbo.intuit.com/app/creditmemo?txnId=476</t>
        </is>
      </c>
    </row>
    <row r="2446">
      <c r="A2446" s="49" t="n">
        <v>45961</v>
      </c>
      <c r="B2446" t="inlineStr">
        <is>
          <t>Little Rheins Prost Haus</t>
        </is>
      </c>
      <c r="C2446" s="11" t="n">
        <v>-162.38</v>
      </c>
      <c r="D2446" t="n">
        <v>1100</v>
      </c>
      <c r="E2446" t="inlineStr">
        <is>
          <t>Accounts Receivable (A/R)</t>
        </is>
      </c>
      <c r="F2446" t="inlineStr">
        <is>
          <t>CreditMemo</t>
        </is>
      </c>
      <c r="G2446" t="inlineStr">
        <is>
          <t>INV111925(3)</t>
        </is>
      </c>
      <c r="M2446" t="inlineStr">
        <is>
          <t>https://qbo.intuit.com/app/creditmemo?txnId=476</t>
        </is>
      </c>
    </row>
    <row r="2447">
      <c r="A2447" s="49" t="n">
        <v>45961</v>
      </c>
      <c r="B2447" t="inlineStr">
        <is>
          <t>Little Rheins Prost Haus</t>
        </is>
      </c>
      <c r="C2447" s="11" t="n">
        <v>12.38</v>
      </c>
      <c r="D2447" t="n">
        <v>2860</v>
      </c>
      <c r="E2447" t="inlineStr">
        <is>
          <t>Sales &amp; Use Tax Payable:Texas State Comptroller Payable</t>
        </is>
      </c>
      <c r="F2447" t="inlineStr">
        <is>
          <t>CreditMemo</t>
        </is>
      </c>
      <c r="G2447" t="inlineStr">
        <is>
          <t>INV111925(3)</t>
        </is>
      </c>
      <c r="M2447" t="inlineStr">
        <is>
          <t>https://qbo.intuit.com/app/creditmemo?txnId=476</t>
        </is>
      </c>
    </row>
    <row r="2448">
      <c r="A2448" s="49" t="n">
        <v>45961</v>
      </c>
      <c r="B2448" t="inlineStr">
        <is>
          <t>Adriatic Strategy Group LLC</t>
        </is>
      </c>
      <c r="C2448" s="11" t="n">
        <v>-5512.5</v>
      </c>
      <c r="D2448" t="n">
        <v>2000</v>
      </c>
      <c r="E2448" t="inlineStr">
        <is>
          <t>Accounts Payable (A/P)</t>
        </is>
      </c>
      <c r="F2448" t="inlineStr">
        <is>
          <t>Bill</t>
        </is>
      </c>
      <c r="M2448" t="inlineStr">
        <is>
          <t>https://qbo.intuit.com/app/bill?txnId=332</t>
        </is>
      </c>
    </row>
    <row r="2449">
      <c r="A2449" s="49" t="n">
        <v>45961</v>
      </c>
      <c r="B2449" t="inlineStr">
        <is>
          <t>Adriatic Strategy Group LLC</t>
        </is>
      </c>
      <c r="C2449" s="11" t="n">
        <v>5512.5</v>
      </c>
      <c r="E2449" t="inlineStr">
        <is>
          <t>Legal and Professional Services:Consulting Expenses</t>
        </is>
      </c>
      <c r="F2449" t="inlineStr">
        <is>
          <t>Bill</t>
        </is>
      </c>
      <c r="M2449" t="inlineStr">
        <is>
          <t>https://qbo.intuit.com/app/bill?txnId=332</t>
        </is>
      </c>
    </row>
    <row r="2450">
      <c r="A2450" s="49" t="n">
        <v>45961</v>
      </c>
      <c r="B2450" t="inlineStr">
        <is>
          <t>Indicue, Inc.</t>
        </is>
      </c>
      <c r="C2450" s="11" t="n">
        <v>-1331.35</v>
      </c>
      <c r="D2450" t="n">
        <v>2000</v>
      </c>
      <c r="E2450" t="inlineStr">
        <is>
          <t>Accounts Payable (A/P)</t>
        </is>
      </c>
      <c r="F2450" t="inlineStr">
        <is>
          <t>Bill</t>
        </is>
      </c>
      <c r="G2450" t="inlineStr">
        <is>
          <t>TAC_25_729</t>
        </is>
      </c>
      <c r="M2450" t="inlineStr">
        <is>
          <t>https://qbo.intuit.com/app/bill?txnId=546</t>
        </is>
      </c>
    </row>
    <row r="2451">
      <c r="A2451" s="49" t="n">
        <v>45961</v>
      </c>
      <c r="B2451" t="inlineStr">
        <is>
          <t>Indicue, Inc.</t>
        </is>
      </c>
      <c r="C2451" s="11" t="n">
        <v>1331.35</v>
      </c>
      <c r="D2451" t="n">
        <v>6230</v>
      </c>
      <c r="E2451" t="inlineStr">
        <is>
          <t>Ad Serving &amp; Programmatic Fees</t>
        </is>
      </c>
      <c r="F2451" t="inlineStr">
        <is>
          <t>Bill</t>
        </is>
      </c>
      <c r="G2451" t="inlineStr">
        <is>
          <t>TAC_25_729</t>
        </is>
      </c>
      <c r="M2451" t="inlineStr">
        <is>
          <t>https://qbo.intuit.com/app/bill?txnId=546</t>
        </is>
      </c>
    </row>
    <row r="2452">
      <c r="A2452" s="49" t="n">
        <v>45961</v>
      </c>
      <c r="B2452" t="inlineStr">
        <is>
          <t>Amagi</t>
        </is>
      </c>
      <c r="C2452" s="11" t="n">
        <v>-0.1</v>
      </c>
      <c r="D2452" t="n">
        <v>4030</v>
      </c>
      <c r="E2452" t="inlineStr">
        <is>
          <t>Sales:Programmatic Ad Revenue</t>
        </is>
      </c>
      <c r="F2452" t="inlineStr">
        <is>
          <t>Invoice</t>
        </is>
      </c>
      <c r="G2452" t="inlineStr">
        <is>
          <t>INV112554</t>
        </is>
      </c>
      <c r="M2452" t="inlineStr">
        <is>
          <t>https://qbo.intuit.com/app/invoice?txnId=594</t>
        </is>
      </c>
    </row>
    <row r="2453">
      <c r="A2453" s="49" t="n">
        <v>45961</v>
      </c>
      <c r="B2453" t="inlineStr">
        <is>
          <t>Amagi</t>
        </is>
      </c>
      <c r="C2453" s="11" t="n">
        <v>0.1</v>
      </c>
      <c r="D2453" t="n">
        <v>1100</v>
      </c>
      <c r="E2453" t="inlineStr">
        <is>
          <t>Accounts Receivable (A/R)</t>
        </is>
      </c>
      <c r="F2453" t="inlineStr">
        <is>
          <t>Invoice</t>
        </is>
      </c>
      <c r="G2453" t="inlineStr">
        <is>
          <t>INV112554</t>
        </is>
      </c>
      <c r="M2453" t="inlineStr">
        <is>
          <t>https://qbo.intuit.com/app/invoice?txnId=594</t>
        </is>
      </c>
    </row>
    <row r="2454">
      <c r="A2454" s="49" t="n">
        <v>45961</v>
      </c>
      <c r="B2454" t="inlineStr">
        <is>
          <t>GlewedTV</t>
        </is>
      </c>
      <c r="C2454" s="11" t="n">
        <v>-216.91</v>
      </c>
      <c r="D2454" t="n">
        <v>4030</v>
      </c>
      <c r="E2454" t="inlineStr">
        <is>
          <t>Sales:Programmatic Ad Revenue</t>
        </is>
      </c>
      <c r="F2454" t="inlineStr">
        <is>
          <t>Invoice</t>
        </is>
      </c>
      <c r="G2454" t="inlineStr">
        <is>
          <t>INV1125834</t>
        </is>
      </c>
      <c r="M2454" t="inlineStr">
        <is>
          <t>https://qbo.intuit.com/app/invoice?txnId=1228</t>
        </is>
      </c>
    </row>
    <row r="2455">
      <c r="A2455" s="49" t="n">
        <v>45961</v>
      </c>
      <c r="B2455" t="inlineStr">
        <is>
          <t>GlewedTV</t>
        </is>
      </c>
      <c r="C2455" s="11" t="n">
        <v>216.91</v>
      </c>
      <c r="D2455" t="n">
        <v>1100</v>
      </c>
      <c r="E2455" t="inlineStr">
        <is>
          <t>Accounts Receivable (A/R)</t>
        </is>
      </c>
      <c r="F2455" t="inlineStr">
        <is>
          <t>Invoice</t>
        </is>
      </c>
      <c r="G2455" t="inlineStr">
        <is>
          <t>INV1125834</t>
        </is>
      </c>
      <c r="M2455" t="inlineStr">
        <is>
          <t>https://qbo.intuit.com/app/invoice?txnId=1228</t>
        </is>
      </c>
    </row>
    <row r="2456">
      <c r="A2456" s="49" t="n">
        <v>45961</v>
      </c>
      <c r="B2456" t="inlineStr">
        <is>
          <t>West 10 Entertainment</t>
        </is>
      </c>
      <c r="C2456" s="11" t="n">
        <v>-260</v>
      </c>
      <c r="D2456" t="n">
        <v>4020</v>
      </c>
      <c r="E2456" t="inlineStr">
        <is>
          <t>Sales:Direct Ad Sales Revenue</t>
        </is>
      </c>
      <c r="F2456" t="inlineStr">
        <is>
          <t>Invoice</t>
        </is>
      </c>
      <c r="G2456" t="inlineStr">
        <is>
          <t>INV103139</t>
        </is>
      </c>
      <c r="M2456" t="inlineStr">
        <is>
          <t>https://qbo.intuit.com/app/invoice?txnId=304</t>
        </is>
      </c>
    </row>
    <row r="2457">
      <c r="A2457" s="49" t="n">
        <v>45961</v>
      </c>
      <c r="B2457" t="inlineStr">
        <is>
          <t>West 10 Entertainment</t>
        </is>
      </c>
      <c r="C2457" s="11" t="n">
        <v>-260</v>
      </c>
      <c r="D2457" t="n">
        <v>4020</v>
      </c>
      <c r="E2457" t="inlineStr">
        <is>
          <t>Sales:Direct Ad Sales Revenue</t>
        </is>
      </c>
      <c r="F2457" t="inlineStr">
        <is>
          <t>Invoice</t>
        </is>
      </c>
      <c r="G2457" t="inlineStr">
        <is>
          <t>INV103139</t>
        </is>
      </c>
      <c r="M2457" t="inlineStr">
        <is>
          <t>https://qbo.intuit.com/app/invoice?txnId=304</t>
        </is>
      </c>
    </row>
    <row r="2458">
      <c r="A2458" s="49" t="n">
        <v>45961</v>
      </c>
      <c r="B2458" t="inlineStr">
        <is>
          <t>West 10 Entertainment</t>
        </is>
      </c>
      <c r="C2458" s="11" t="n">
        <v>520</v>
      </c>
      <c r="D2458" t="n">
        <v>1100</v>
      </c>
      <c r="E2458" t="inlineStr">
        <is>
          <t>Accounts Receivable (A/R)</t>
        </is>
      </c>
      <c r="F2458" t="inlineStr">
        <is>
          <t>Invoice</t>
        </is>
      </c>
      <c r="G2458" t="inlineStr">
        <is>
          <t>INV103139</t>
        </is>
      </c>
      <c r="M2458" t="inlineStr">
        <is>
          <t>https://qbo.intuit.com/app/invoice?txnId=304</t>
        </is>
      </c>
    </row>
    <row r="2459">
      <c r="A2459" s="49" t="n">
        <v>45961</v>
      </c>
      <c r="B2459" t="inlineStr">
        <is>
          <t>Gabriel Morgan</t>
        </is>
      </c>
      <c r="C2459" s="11" t="n">
        <v>1550</v>
      </c>
      <c r="E2459" t="inlineStr">
        <is>
          <t>Legal and Professional Services:Consulting Expenses</t>
        </is>
      </c>
      <c r="F2459" t="inlineStr">
        <is>
          <t>Purchase</t>
        </is>
      </c>
      <c r="G2459" t="inlineStr">
        <is>
          <t>DD</t>
        </is>
      </c>
      <c r="M2459" t="inlineStr">
        <is>
          <t>https://qbo.intuit.com/app/expense?txnId=181</t>
        </is>
      </c>
    </row>
    <row r="2460">
      <c r="A2460" s="49" t="n">
        <v>45961</v>
      </c>
      <c r="B2460" t="inlineStr">
        <is>
          <t>Gabriel Morgan</t>
        </is>
      </c>
      <c r="C2460" s="11" t="n">
        <v>-1550</v>
      </c>
      <c r="D2460" t="n">
        <v>1010</v>
      </c>
      <c r="E2460" t="inlineStr">
        <is>
          <t>LOOP TV Main Checking (5210) - 1</t>
        </is>
      </c>
      <c r="F2460" t="inlineStr">
        <is>
          <t>Purchase</t>
        </is>
      </c>
      <c r="G2460" t="inlineStr">
        <is>
          <t>DD</t>
        </is>
      </c>
      <c r="M2460" t="inlineStr">
        <is>
          <t>https://qbo.intuit.com/app/expense?txnId=181</t>
        </is>
      </c>
    </row>
    <row r="2461">
      <c r="A2461" s="49" t="n">
        <v>45961</v>
      </c>
      <c r="B2461" t="inlineStr">
        <is>
          <t>Sonobi Inc.</t>
        </is>
      </c>
      <c r="C2461" s="11" t="n">
        <v>-1071.89</v>
      </c>
      <c r="D2461" t="n">
        <v>4030</v>
      </c>
      <c r="E2461" t="inlineStr">
        <is>
          <t>Sales:Programmatic Ad Revenue</t>
        </is>
      </c>
      <c r="F2461" t="inlineStr">
        <is>
          <t>Invoice</t>
        </is>
      </c>
      <c r="G2461" t="inlineStr">
        <is>
          <t>INV112614</t>
        </is>
      </c>
      <c r="M2461" t="inlineStr">
        <is>
          <t>https://qbo.intuit.com/app/invoice?txnId=860</t>
        </is>
      </c>
    </row>
    <row r="2462">
      <c r="A2462" s="49" t="n">
        <v>45961</v>
      </c>
      <c r="B2462" t="inlineStr">
        <is>
          <t>Sonobi Inc.</t>
        </is>
      </c>
      <c r="C2462" s="11" t="n">
        <v>1071.89</v>
      </c>
      <c r="D2462" t="n">
        <v>1100</v>
      </c>
      <c r="E2462" t="inlineStr">
        <is>
          <t>Accounts Receivable (A/R)</t>
        </is>
      </c>
      <c r="F2462" t="inlineStr">
        <is>
          <t>Invoice</t>
        </is>
      </c>
      <c r="G2462" t="inlineStr">
        <is>
          <t>INV112614</t>
        </is>
      </c>
      <c r="M2462" t="inlineStr">
        <is>
          <t>https://qbo.intuit.com/app/invoice?txnId=860</t>
        </is>
      </c>
    </row>
    <row r="2463">
      <c r="A2463" s="49" t="n">
        <v>45961</v>
      </c>
      <c r="B2463" t="inlineStr">
        <is>
          <t>Crystal Buss</t>
        </is>
      </c>
      <c r="C2463" s="11" t="n">
        <v>1550</v>
      </c>
      <c r="E2463" t="inlineStr">
        <is>
          <t>Legal and Professional Services:Consulting Expenses</t>
        </is>
      </c>
      <c r="F2463" t="inlineStr">
        <is>
          <t>Purchase</t>
        </is>
      </c>
      <c r="G2463" t="inlineStr">
        <is>
          <t>DD</t>
        </is>
      </c>
      <c r="M2463" t="inlineStr">
        <is>
          <t>https://qbo.intuit.com/app/expense?txnId=187</t>
        </is>
      </c>
    </row>
    <row r="2464">
      <c r="A2464" s="49" t="n">
        <v>45961</v>
      </c>
      <c r="B2464" t="inlineStr">
        <is>
          <t>Crystal Buss</t>
        </is>
      </c>
      <c r="C2464" s="11" t="n">
        <v>-1550</v>
      </c>
      <c r="D2464" t="n">
        <v>1010</v>
      </c>
      <c r="E2464" t="inlineStr">
        <is>
          <t>LOOP TV Main Checking (5210) - 1</t>
        </is>
      </c>
      <c r="F2464" t="inlineStr">
        <is>
          <t>Purchase</t>
        </is>
      </c>
      <c r="G2464" t="inlineStr">
        <is>
          <t>DD</t>
        </is>
      </c>
      <c r="M2464" t="inlineStr">
        <is>
          <t>https://qbo.intuit.com/app/expense?txnId=187</t>
        </is>
      </c>
    </row>
    <row r="2465">
      <c r="A2465" s="49" t="n">
        <v>45961</v>
      </c>
      <c r="B2465" t="inlineStr">
        <is>
          <t>Amagi</t>
        </is>
      </c>
      <c r="C2465" s="11" t="n">
        <v>1039.35</v>
      </c>
      <c r="E2465" t="inlineStr">
        <is>
          <t>Web &amp; Digital Expenses:Digital Marketing Expense</t>
        </is>
      </c>
      <c r="F2465" t="inlineStr">
        <is>
          <t>Invoice</t>
        </is>
      </c>
      <c r="G2465" t="inlineStr">
        <is>
          <t>INV112553</t>
        </is>
      </c>
      <c r="M2465" t="inlineStr">
        <is>
          <t>https://qbo.intuit.com/app/invoice?txnId=593</t>
        </is>
      </c>
    </row>
    <row r="2466">
      <c r="A2466" s="49" t="n">
        <v>45961</v>
      </c>
      <c r="B2466" t="inlineStr">
        <is>
          <t>Amagi</t>
        </is>
      </c>
      <c r="C2466" s="11" t="n">
        <v>2534.44</v>
      </c>
      <c r="E2466" t="inlineStr">
        <is>
          <t>Web &amp; Digital Expenses:Digital Marketing Expense</t>
        </is>
      </c>
      <c r="F2466" t="inlineStr">
        <is>
          <t>Invoice</t>
        </is>
      </c>
      <c r="G2466" t="inlineStr">
        <is>
          <t>INV112553</t>
        </is>
      </c>
      <c r="M2466" t="inlineStr">
        <is>
          <t>https://qbo.intuit.com/app/invoice?txnId=593</t>
        </is>
      </c>
    </row>
    <row r="2467">
      <c r="A2467" s="49" t="n">
        <v>45961</v>
      </c>
      <c r="B2467" t="inlineStr">
        <is>
          <t>Peppermill Casino - Las Vegas</t>
        </is>
      </c>
      <c r="C2467" s="11" t="n">
        <v>150</v>
      </c>
      <c r="D2467" t="n">
        <v>4010</v>
      </c>
      <c r="E2467" t="inlineStr">
        <is>
          <t>Sales:SVOD Revenue</t>
        </is>
      </c>
      <c r="F2467" t="inlineStr">
        <is>
          <t>CreditMemo</t>
        </is>
      </c>
      <c r="G2467" t="inlineStr">
        <is>
          <t>INV111925(7)</t>
        </is>
      </c>
      <c r="M2467" t="inlineStr">
        <is>
          <t>https://qbo.intuit.com/app/creditmemo?txnId=485</t>
        </is>
      </c>
    </row>
    <row r="2468">
      <c r="A2468" s="49" t="n">
        <v>45961</v>
      </c>
      <c r="B2468" t="inlineStr">
        <is>
          <t>Amagi</t>
        </is>
      </c>
      <c r="C2468" s="11" t="n">
        <v>-16896.26</v>
      </c>
      <c r="D2468" t="n">
        <v>4030</v>
      </c>
      <c r="E2468" t="inlineStr">
        <is>
          <t>Sales:Programmatic Ad Revenue</t>
        </is>
      </c>
      <c r="F2468" t="inlineStr">
        <is>
          <t>Invoice</t>
        </is>
      </c>
      <c r="G2468" t="inlineStr">
        <is>
          <t>INV112553</t>
        </is>
      </c>
      <c r="M2468" t="inlineStr">
        <is>
          <t>https://qbo.intuit.com/app/invoice?txnId=593</t>
        </is>
      </c>
    </row>
    <row r="2469">
      <c r="A2469" s="49" t="n">
        <v>45961</v>
      </c>
      <c r="B2469" t="inlineStr">
        <is>
          <t>Amagi</t>
        </is>
      </c>
      <c r="C2469" s="11" t="n">
        <v>-6928.99</v>
      </c>
      <c r="D2469" t="n">
        <v>4030</v>
      </c>
      <c r="E2469" t="inlineStr">
        <is>
          <t>Sales:Programmatic Ad Revenue</t>
        </is>
      </c>
      <c r="F2469" t="inlineStr">
        <is>
          <t>Invoice</t>
        </is>
      </c>
      <c r="G2469" t="inlineStr">
        <is>
          <t>INV112553</t>
        </is>
      </c>
      <c r="M2469" t="inlineStr">
        <is>
          <t>https://qbo.intuit.com/app/invoice?txnId=593</t>
        </is>
      </c>
    </row>
    <row r="2470">
      <c r="A2470" s="49" t="n">
        <v>45961</v>
      </c>
      <c r="B2470" t="inlineStr">
        <is>
          <t>Peppermill Casino - Las Vegas</t>
        </is>
      </c>
      <c r="C2470" s="11" t="n">
        <v>-150</v>
      </c>
      <c r="D2470" t="n">
        <v>1100</v>
      </c>
      <c r="E2470" t="inlineStr">
        <is>
          <t>Accounts Receivable (A/R)</t>
        </is>
      </c>
      <c r="F2470" t="inlineStr">
        <is>
          <t>CreditMemo</t>
        </is>
      </c>
      <c r="G2470" t="inlineStr">
        <is>
          <t>INV111925(7)</t>
        </is>
      </c>
      <c r="M2470" t="inlineStr">
        <is>
          <t>https://qbo.intuit.com/app/creditmemo?txnId=485</t>
        </is>
      </c>
    </row>
    <row r="2471">
      <c r="A2471" s="49" t="n">
        <v>45961</v>
      </c>
      <c r="B2471" t="inlineStr">
        <is>
          <t>Amagi</t>
        </is>
      </c>
      <c r="C2471" s="11" t="n">
        <v>20251.46</v>
      </c>
      <c r="D2471" t="n">
        <v>1100</v>
      </c>
      <c r="E2471" t="inlineStr">
        <is>
          <t>Accounts Receivable (A/R)</t>
        </is>
      </c>
      <c r="F2471" t="inlineStr">
        <is>
          <t>Invoice</t>
        </is>
      </c>
      <c r="G2471" t="inlineStr">
        <is>
          <t>INV112553</t>
        </is>
      </c>
      <c r="M2471" t="inlineStr">
        <is>
          <t>https://qbo.intuit.com/app/invoice?txnId=593</t>
        </is>
      </c>
    </row>
    <row r="2472">
      <c r="A2472" s="49" t="n">
        <v>45961</v>
      </c>
      <c r="B2472" t="inlineStr">
        <is>
          <t>Erik Chillman</t>
        </is>
      </c>
      <c r="C2472" s="11" t="n">
        <v>0</v>
      </c>
      <c r="E2472" t="inlineStr">
        <is>
          <t>Legal and Professional Services:Consulting Expenses</t>
        </is>
      </c>
      <c r="F2472" t="inlineStr">
        <is>
          <t>Purchase</t>
        </is>
      </c>
      <c r="G2472" t="inlineStr">
        <is>
          <t>DD</t>
        </is>
      </c>
      <c r="M2472" t="inlineStr">
        <is>
          <t>https://qbo.intuit.com/app/expense?txnId=184</t>
        </is>
      </c>
    </row>
    <row r="2473">
      <c r="A2473" s="49" t="n">
        <v>45961</v>
      </c>
      <c r="B2473" t="inlineStr">
        <is>
          <t>Erik Chillman</t>
        </is>
      </c>
      <c r="C2473" s="11" t="n">
        <v>0</v>
      </c>
      <c r="D2473" t="n">
        <v>1010</v>
      </c>
      <c r="E2473" t="inlineStr">
        <is>
          <t>LOOP TV Main Checking (5210) - 1</t>
        </is>
      </c>
      <c r="F2473" t="inlineStr">
        <is>
          <t>Purchase</t>
        </is>
      </c>
      <c r="G2473" t="inlineStr">
        <is>
          <t>DD</t>
        </is>
      </c>
      <c r="M2473" t="inlineStr">
        <is>
          <t>https://qbo.intuit.com/app/expense?txnId=184</t>
        </is>
      </c>
    </row>
    <row r="2474">
      <c r="A2474" s="49" t="n">
        <v>45961</v>
      </c>
      <c r="B2474" t="inlineStr">
        <is>
          <t>BroadSign</t>
        </is>
      </c>
      <c r="C2474" s="11" t="n">
        <v>71.44</v>
      </c>
      <c r="E2474" t="inlineStr">
        <is>
          <t>Web &amp; Digital Expenses:Digital Marketing Expense</t>
        </is>
      </c>
      <c r="F2474" t="inlineStr">
        <is>
          <t>Invoice</t>
        </is>
      </c>
      <c r="G2474" t="inlineStr">
        <is>
          <t>INV103153</t>
        </is>
      </c>
      <c r="M2474" t="inlineStr">
        <is>
          <t>https://qbo.intuit.com/app/invoice?txnId=322</t>
        </is>
      </c>
    </row>
    <row r="2475">
      <c r="A2475" s="49" t="n">
        <v>45961</v>
      </c>
      <c r="B2475" t="inlineStr">
        <is>
          <t>BroadSign</t>
        </is>
      </c>
      <c r="C2475" s="11" t="n">
        <v>3.89</v>
      </c>
      <c r="E2475" t="inlineStr">
        <is>
          <t>Web &amp; Digital Expenses:Digital Marketing Expense</t>
        </is>
      </c>
      <c r="F2475" t="inlineStr">
        <is>
          <t>Invoice</t>
        </is>
      </c>
      <c r="G2475" t="inlineStr">
        <is>
          <t>INV103153</t>
        </is>
      </c>
      <c r="M2475" t="inlineStr">
        <is>
          <t>https://qbo.intuit.com/app/invoice?txnId=322</t>
        </is>
      </c>
    </row>
    <row r="2476">
      <c r="A2476" s="49" t="n">
        <v>45961</v>
      </c>
      <c r="B2476" t="inlineStr">
        <is>
          <t>BroadSign</t>
        </is>
      </c>
      <c r="C2476" s="11" t="n">
        <v>0.5</v>
      </c>
      <c r="E2476" t="inlineStr">
        <is>
          <t>Web &amp; Digital Expenses:Digital Marketing Expense</t>
        </is>
      </c>
      <c r="F2476" t="inlineStr">
        <is>
          <t>Invoice</t>
        </is>
      </c>
      <c r="G2476" t="inlineStr">
        <is>
          <t>INV103153</t>
        </is>
      </c>
      <c r="M2476" t="inlineStr">
        <is>
          <t>https://qbo.intuit.com/app/invoice?txnId=322</t>
        </is>
      </c>
    </row>
    <row r="2477">
      <c r="A2477" s="49" t="n">
        <v>45961</v>
      </c>
      <c r="B2477" t="inlineStr">
        <is>
          <t>BroadSign</t>
        </is>
      </c>
      <c r="C2477" s="11" t="n">
        <v>18.79</v>
      </c>
      <c r="E2477" t="inlineStr">
        <is>
          <t>Web &amp; Digital Expenses:Digital Marketing Expense</t>
        </is>
      </c>
      <c r="F2477" t="inlineStr">
        <is>
          <t>Invoice</t>
        </is>
      </c>
      <c r="G2477" t="inlineStr">
        <is>
          <t>INV103153</t>
        </is>
      </c>
      <c r="M2477" t="inlineStr">
        <is>
          <t>https://qbo.intuit.com/app/invoice?txnId=322</t>
        </is>
      </c>
    </row>
    <row r="2478">
      <c r="A2478" s="49" t="n">
        <v>45961</v>
      </c>
      <c r="B2478" t="inlineStr">
        <is>
          <t>BroadSign</t>
        </is>
      </c>
      <c r="C2478" s="11" t="n">
        <v>33.18</v>
      </c>
      <c r="E2478" t="inlineStr">
        <is>
          <t>Web &amp; Digital Expenses:Digital Marketing Expense</t>
        </is>
      </c>
      <c r="F2478" t="inlineStr">
        <is>
          <t>Invoice</t>
        </is>
      </c>
      <c r="G2478" t="inlineStr">
        <is>
          <t>INV103153</t>
        </is>
      </c>
      <c r="M2478" t="inlineStr">
        <is>
          <t>https://qbo.intuit.com/app/invoice?txnId=322</t>
        </is>
      </c>
    </row>
    <row r="2479">
      <c r="A2479" s="49" t="n">
        <v>45961</v>
      </c>
      <c r="B2479" t="inlineStr">
        <is>
          <t>BroadSign</t>
        </is>
      </c>
      <c r="C2479" s="11" t="n">
        <v>0.1</v>
      </c>
      <c r="E2479" t="inlineStr">
        <is>
          <t>Web &amp; Digital Expenses:Digital Marketing Expense</t>
        </is>
      </c>
      <c r="F2479" t="inlineStr">
        <is>
          <t>Invoice</t>
        </is>
      </c>
      <c r="G2479" t="inlineStr">
        <is>
          <t>INV103153</t>
        </is>
      </c>
      <c r="M2479" t="inlineStr">
        <is>
          <t>https://qbo.intuit.com/app/invoice?txnId=322</t>
        </is>
      </c>
    </row>
    <row r="2480">
      <c r="A2480" s="49" t="n">
        <v>45961</v>
      </c>
      <c r="B2480" t="inlineStr">
        <is>
          <t>BroadSign</t>
        </is>
      </c>
      <c r="C2480" s="11" t="n">
        <v>27.41</v>
      </c>
      <c r="E2480" t="inlineStr">
        <is>
          <t>Web &amp; Digital Expenses:Digital Marketing Expense</t>
        </is>
      </c>
      <c r="F2480" t="inlineStr">
        <is>
          <t>Invoice</t>
        </is>
      </c>
      <c r="G2480" t="inlineStr">
        <is>
          <t>INV103153</t>
        </is>
      </c>
      <c r="M2480" t="inlineStr">
        <is>
          <t>https://qbo.intuit.com/app/invoice?txnId=322</t>
        </is>
      </c>
    </row>
    <row r="2481">
      <c r="A2481" s="49" t="n">
        <v>45961</v>
      </c>
      <c r="B2481" t="inlineStr">
        <is>
          <t>BroadSign</t>
        </is>
      </c>
      <c r="C2481" s="11" t="n">
        <v>-125.22</v>
      </c>
      <c r="D2481" t="n">
        <v>4030</v>
      </c>
      <c r="E2481" t="inlineStr">
        <is>
          <t>Sales:Programmatic Ad Revenue</t>
        </is>
      </c>
      <c r="F2481" t="inlineStr">
        <is>
          <t>Invoice</t>
        </is>
      </c>
      <c r="G2481" t="inlineStr">
        <is>
          <t>INV103153</t>
        </is>
      </c>
      <c r="M2481" t="inlineStr">
        <is>
          <t>https://qbo.intuit.com/app/invoice?txnId=322</t>
        </is>
      </c>
    </row>
    <row r="2482">
      <c r="A2482" s="49" t="n">
        <v>45961</v>
      </c>
      <c r="B2482" t="inlineStr">
        <is>
          <t>BroadSign</t>
        </is>
      </c>
      <c r="C2482" s="11" t="n">
        <v>-25.91</v>
      </c>
      <c r="D2482" t="n">
        <v>4030</v>
      </c>
      <c r="E2482" t="inlineStr">
        <is>
          <t>Sales:Programmatic Ad Revenue</t>
        </is>
      </c>
      <c r="F2482" t="inlineStr">
        <is>
          <t>Invoice</t>
        </is>
      </c>
      <c r="G2482" t="inlineStr">
        <is>
          <t>INV103153</t>
        </is>
      </c>
      <c r="M2482" t="inlineStr">
        <is>
          <t>https://qbo.intuit.com/app/invoice?txnId=322</t>
        </is>
      </c>
    </row>
    <row r="2483">
      <c r="A2483" s="49" t="n">
        <v>45961</v>
      </c>
      <c r="B2483" t="inlineStr">
        <is>
          <t>BroadSign</t>
        </is>
      </c>
      <c r="C2483" s="11" t="n">
        <v>-221.26</v>
      </c>
      <c r="D2483" t="n">
        <v>4030</v>
      </c>
      <c r="E2483" t="inlineStr">
        <is>
          <t>Sales:Programmatic Ad Revenue</t>
        </is>
      </c>
      <c r="F2483" t="inlineStr">
        <is>
          <t>Invoice</t>
        </is>
      </c>
      <c r="G2483" t="inlineStr">
        <is>
          <t>INV103153</t>
        </is>
      </c>
      <c r="M2483" t="inlineStr">
        <is>
          <t>https://qbo.intuit.com/app/invoice?txnId=322</t>
        </is>
      </c>
    </row>
    <row r="2484">
      <c r="A2484" s="49" t="n">
        <v>45961</v>
      </c>
      <c r="B2484" t="inlineStr">
        <is>
          <t>BroadSign</t>
        </is>
      </c>
      <c r="C2484" s="11" t="n">
        <v>-0.67</v>
      </c>
      <c r="D2484" t="n">
        <v>4030</v>
      </c>
      <c r="E2484" t="inlineStr">
        <is>
          <t>Sales:Programmatic Ad Revenue</t>
        </is>
      </c>
      <c r="F2484" t="inlineStr">
        <is>
          <t>Invoice</t>
        </is>
      </c>
      <c r="G2484" t="inlineStr">
        <is>
          <t>INV103153</t>
        </is>
      </c>
      <c r="M2484" t="inlineStr">
        <is>
          <t>https://qbo.intuit.com/app/invoice?txnId=322</t>
        </is>
      </c>
    </row>
    <row r="2485">
      <c r="A2485" s="49" t="n">
        <v>45961</v>
      </c>
      <c r="B2485" t="inlineStr">
        <is>
          <t>BroadSign</t>
        </is>
      </c>
      <c r="C2485" s="11" t="n">
        <v>-3.35</v>
      </c>
      <c r="D2485" t="n">
        <v>4030</v>
      </c>
      <c r="E2485" t="inlineStr">
        <is>
          <t>Sales:Programmatic Ad Revenue</t>
        </is>
      </c>
      <c r="F2485" t="inlineStr">
        <is>
          <t>Invoice</t>
        </is>
      </c>
      <c r="G2485" t="inlineStr">
        <is>
          <t>INV103153</t>
        </is>
      </c>
      <c r="M2485" t="inlineStr">
        <is>
          <t>https://qbo.intuit.com/app/invoice?txnId=322</t>
        </is>
      </c>
    </row>
    <row r="2486">
      <c r="A2486" s="49" t="n">
        <v>45961</v>
      </c>
      <c r="B2486" t="inlineStr">
        <is>
          <t>BroadSign</t>
        </is>
      </c>
      <c r="C2486" s="11" t="n">
        <v>-182.7</v>
      </c>
      <c r="D2486" t="n">
        <v>4030</v>
      </c>
      <c r="E2486" t="inlineStr">
        <is>
          <t>Sales:Programmatic Ad Revenue</t>
        </is>
      </c>
      <c r="F2486" t="inlineStr">
        <is>
          <t>Invoice</t>
        </is>
      </c>
      <c r="G2486" t="inlineStr">
        <is>
          <t>INV103153</t>
        </is>
      </c>
      <c r="M2486" t="inlineStr">
        <is>
          <t>https://qbo.intuit.com/app/invoice?txnId=322</t>
        </is>
      </c>
    </row>
    <row r="2487">
      <c r="A2487" s="49" t="n">
        <v>45961</v>
      </c>
      <c r="B2487" t="inlineStr">
        <is>
          <t>BroadSign</t>
        </is>
      </c>
      <c r="C2487" s="11" t="n">
        <v>-476.24</v>
      </c>
      <c r="D2487" t="n">
        <v>4030</v>
      </c>
      <c r="E2487" t="inlineStr">
        <is>
          <t>Sales:Programmatic Ad Revenue</t>
        </is>
      </c>
      <c r="F2487" t="inlineStr">
        <is>
          <t>Invoice</t>
        </is>
      </c>
      <c r="G2487" t="inlineStr">
        <is>
          <t>INV103153</t>
        </is>
      </c>
      <c r="M2487" t="inlineStr">
        <is>
          <t>https://qbo.intuit.com/app/invoice?txnId=322</t>
        </is>
      </c>
    </row>
    <row r="2488">
      <c r="A2488" s="49" t="n">
        <v>45961</v>
      </c>
      <c r="B2488" t="inlineStr">
        <is>
          <t>BroadSign</t>
        </is>
      </c>
      <c r="C2488" s="11" t="n">
        <v>880.04</v>
      </c>
      <c r="D2488" t="n">
        <v>1100</v>
      </c>
      <c r="E2488" t="inlineStr">
        <is>
          <t>Accounts Receivable (A/R)</t>
        </is>
      </c>
      <c r="F2488" t="inlineStr">
        <is>
          <t>Invoice</t>
        </is>
      </c>
      <c r="G2488" t="inlineStr">
        <is>
          <t>INV103153</t>
        </is>
      </c>
      <c r="M2488" t="inlineStr">
        <is>
          <t>https://qbo.intuit.com/app/invoice?txnId=322</t>
        </is>
      </c>
    </row>
    <row r="2489">
      <c r="A2489" s="49" t="n">
        <v>45961</v>
      </c>
      <c r="B2489" t="inlineStr">
        <is>
          <t>Zany Graze</t>
        </is>
      </c>
      <c r="C2489" s="11" t="n">
        <v>150</v>
      </c>
      <c r="D2489" t="n">
        <v>1290</v>
      </c>
      <c r="E2489" t="inlineStr">
        <is>
          <t>Undeposited Funds</t>
        </is>
      </c>
      <c r="F2489" t="inlineStr">
        <is>
          <t>Payment</t>
        </is>
      </c>
      <c r="M2489" t="inlineStr">
        <is>
          <t>https://qbo.intuit.com/app/recvpayment?txnId=245</t>
        </is>
      </c>
    </row>
    <row r="2490">
      <c r="A2490" s="49" t="n">
        <v>45961</v>
      </c>
      <c r="B2490" t="inlineStr">
        <is>
          <t>Zany Graze</t>
        </is>
      </c>
      <c r="C2490" s="11" t="n">
        <v>-150</v>
      </c>
      <c r="D2490" t="n">
        <v>1100</v>
      </c>
      <c r="E2490" t="inlineStr">
        <is>
          <t>Accounts Receivable (A/R)</t>
        </is>
      </c>
      <c r="F2490" t="inlineStr">
        <is>
          <t>Payment</t>
        </is>
      </c>
      <c r="M2490" t="inlineStr">
        <is>
          <t>https://qbo.intuit.com/app/recvpayment?txnId=245</t>
        </is>
      </c>
    </row>
    <row r="2491">
      <c r="A2491" s="49" t="n">
        <v>45961</v>
      </c>
      <c r="B2491" t="inlineStr">
        <is>
          <t>J2 Bookkeeping LLC</t>
        </is>
      </c>
      <c r="C2491" s="11" t="n">
        <v>1500</v>
      </c>
      <c r="E2491" t="inlineStr">
        <is>
          <t>Legal and Professional Services:Bookkeeping</t>
        </is>
      </c>
      <c r="F2491" t="inlineStr">
        <is>
          <t>Purchase</t>
        </is>
      </c>
      <c r="G2491" t="inlineStr">
        <is>
          <t>DD</t>
        </is>
      </c>
      <c r="M2491" t="inlineStr">
        <is>
          <t>https://qbo.intuit.com/app/expense?txnId=192</t>
        </is>
      </c>
    </row>
    <row r="2492">
      <c r="A2492" s="49" t="n">
        <v>45961</v>
      </c>
      <c r="B2492" t="inlineStr">
        <is>
          <t>J2 Bookkeeping LLC</t>
        </is>
      </c>
      <c r="C2492" s="11" t="n">
        <v>-1500</v>
      </c>
      <c r="D2492" t="n">
        <v>1010</v>
      </c>
      <c r="E2492" t="inlineStr">
        <is>
          <t>LOOP TV Main Checking (5210) - 1</t>
        </is>
      </c>
      <c r="F2492" t="inlineStr">
        <is>
          <t>Purchase</t>
        </is>
      </c>
      <c r="G2492" t="inlineStr">
        <is>
          <t>DD</t>
        </is>
      </c>
      <c r="M2492" t="inlineStr">
        <is>
          <t>https://qbo.intuit.com/app/expense?txnId=192</t>
        </is>
      </c>
    </row>
    <row r="2493">
      <c r="A2493" s="49" t="n">
        <v>45961</v>
      </c>
      <c r="B2493" t="inlineStr">
        <is>
          <t>Zany Graze</t>
        </is>
      </c>
      <c r="C2493" s="11" t="n">
        <v>150</v>
      </c>
      <c r="D2493" t="n">
        <v>1290</v>
      </c>
      <c r="E2493" t="inlineStr">
        <is>
          <t>Undeposited Funds</t>
        </is>
      </c>
      <c r="F2493" t="inlineStr">
        <is>
          <t>Payment</t>
        </is>
      </c>
      <c r="M2493" t="inlineStr">
        <is>
          <t>https://qbo.intuit.com/app/recvpayment?txnId=246</t>
        </is>
      </c>
    </row>
    <row r="2494">
      <c r="A2494" s="49" t="n">
        <v>45961</v>
      </c>
      <c r="B2494" t="inlineStr">
        <is>
          <t>Zany Graze</t>
        </is>
      </c>
      <c r="C2494" s="11" t="n">
        <v>-150</v>
      </c>
      <c r="D2494" t="n">
        <v>1100</v>
      </c>
      <c r="E2494" t="inlineStr">
        <is>
          <t>Accounts Receivable (A/R)</t>
        </is>
      </c>
      <c r="F2494" t="inlineStr">
        <is>
          <t>Payment</t>
        </is>
      </c>
      <c r="M2494" t="inlineStr">
        <is>
          <t>https://qbo.intuit.com/app/recvpayment?txnId=246</t>
        </is>
      </c>
    </row>
    <row r="2495">
      <c r="A2495" s="49" t="n">
        <v>45961</v>
      </c>
      <c r="B2495" t="inlineStr">
        <is>
          <t>Marriott San Diego - Altitude Sky Lounge</t>
        </is>
      </c>
      <c r="C2495" s="11" t="n">
        <v>150</v>
      </c>
      <c r="D2495" t="n">
        <v>1290</v>
      </c>
      <c r="E2495" t="inlineStr">
        <is>
          <t>Undeposited Funds</t>
        </is>
      </c>
      <c r="F2495" t="inlineStr">
        <is>
          <t>Payment</t>
        </is>
      </c>
      <c r="M2495" t="inlineStr">
        <is>
          <t>https://qbo.intuit.com/app/recvpayment?txnId=247</t>
        </is>
      </c>
    </row>
    <row r="2496">
      <c r="A2496" s="49" t="n">
        <v>45961</v>
      </c>
      <c r="B2496" t="inlineStr">
        <is>
          <t>Marriott San Diego - Altitude Sky Lounge</t>
        </is>
      </c>
      <c r="C2496" s="11" t="n">
        <v>-150</v>
      </c>
      <c r="D2496" t="n">
        <v>1100</v>
      </c>
      <c r="E2496" t="inlineStr">
        <is>
          <t>Accounts Receivable (A/R)</t>
        </is>
      </c>
      <c r="F2496" t="inlineStr">
        <is>
          <t>Payment</t>
        </is>
      </c>
      <c r="M2496" t="inlineStr">
        <is>
          <t>https://qbo.intuit.com/app/recvpayment?txnId=247</t>
        </is>
      </c>
    </row>
    <row r="2497">
      <c r="A2497" s="49" t="n">
        <v>45961</v>
      </c>
      <c r="B2497" t="inlineStr">
        <is>
          <t>QuickBooks Payments</t>
        </is>
      </c>
      <c r="C2497" s="11" t="n">
        <v>7.49</v>
      </c>
      <c r="E2497" t="inlineStr">
        <is>
          <t>QuickBooks Payments Fees</t>
        </is>
      </c>
      <c r="F2497" t="inlineStr">
        <is>
          <t>Purchase</t>
        </is>
      </c>
      <c r="M2497" t="inlineStr">
        <is>
          <t>https://qbo.intuit.com/app/expense?txnId=252</t>
        </is>
      </c>
    </row>
    <row r="2498">
      <c r="A2498" s="49" t="n">
        <v>45961</v>
      </c>
      <c r="B2498" t="inlineStr">
        <is>
          <t>QuickBooks Payments</t>
        </is>
      </c>
      <c r="C2498" s="11" t="n">
        <v>-7.49</v>
      </c>
      <c r="D2498" t="n">
        <v>1010</v>
      </c>
      <c r="E2498" t="inlineStr">
        <is>
          <t>LOOP TV Main Checking (5210) - 1</t>
        </is>
      </c>
      <c r="F2498" t="inlineStr">
        <is>
          <t>Purchase</t>
        </is>
      </c>
      <c r="M2498" t="inlineStr">
        <is>
          <t>https://qbo.intuit.com/app/expense?txnId=252</t>
        </is>
      </c>
    </row>
    <row r="2499">
      <c r="A2499" s="49" t="n">
        <v>45961</v>
      </c>
      <c r="B2499" t="inlineStr">
        <is>
          <t>Raymond Lee</t>
        </is>
      </c>
      <c r="C2499" s="11" t="n">
        <v>3125</v>
      </c>
      <c r="E2499" t="inlineStr">
        <is>
          <t>Legal and Professional Services:Consulting Expenses</t>
        </is>
      </c>
      <c r="F2499" t="inlineStr">
        <is>
          <t>Purchase</t>
        </is>
      </c>
      <c r="G2499" t="inlineStr">
        <is>
          <t>DD</t>
        </is>
      </c>
      <c r="M2499" t="inlineStr">
        <is>
          <t>https://qbo.intuit.com/app/expense?txnId=175</t>
        </is>
      </c>
    </row>
    <row r="2500">
      <c r="A2500" s="49" t="n">
        <v>45961</v>
      </c>
      <c r="B2500" t="inlineStr">
        <is>
          <t>Raymond Lee</t>
        </is>
      </c>
      <c r="C2500" s="11" t="n">
        <v>-3125</v>
      </c>
      <c r="D2500" t="n">
        <v>1010</v>
      </c>
      <c r="E2500" t="inlineStr">
        <is>
          <t>LOOP TV Main Checking (5210) - 1</t>
        </is>
      </c>
      <c r="F2500" t="inlineStr">
        <is>
          <t>Purchase</t>
        </is>
      </c>
      <c r="G2500" t="inlineStr">
        <is>
          <t>DD</t>
        </is>
      </c>
      <c r="M2500" t="inlineStr">
        <is>
          <t>https://qbo.intuit.com/app/expense?txnId=175</t>
        </is>
      </c>
    </row>
    <row r="2501">
      <c r="A2501" s="49" t="n">
        <v>45961</v>
      </c>
      <c r="B2501" t="inlineStr">
        <is>
          <t>Daniel Heithoff</t>
        </is>
      </c>
      <c r="C2501" s="11" t="n">
        <v>2583.33</v>
      </c>
      <c r="E2501" t="inlineStr">
        <is>
          <t>Legal and Professional Services:Consulting Expenses</t>
        </is>
      </c>
      <c r="F2501" t="inlineStr">
        <is>
          <t>Purchase</t>
        </is>
      </c>
      <c r="G2501" t="inlineStr">
        <is>
          <t>DD</t>
        </is>
      </c>
      <c r="M2501" t="inlineStr">
        <is>
          <t>https://qbo.intuit.com/app/expense?txnId=202</t>
        </is>
      </c>
    </row>
    <row r="2502">
      <c r="A2502" s="49" t="n">
        <v>45961</v>
      </c>
      <c r="B2502" t="inlineStr">
        <is>
          <t>Daniel Heithoff</t>
        </is>
      </c>
      <c r="C2502" s="11" t="n">
        <v>-2583.33</v>
      </c>
      <c r="D2502" t="n">
        <v>1010</v>
      </c>
      <c r="E2502" t="inlineStr">
        <is>
          <t>LOOP TV Main Checking (5210) - 1</t>
        </is>
      </c>
      <c r="F2502" t="inlineStr">
        <is>
          <t>Purchase</t>
        </is>
      </c>
      <c r="G2502" t="inlineStr">
        <is>
          <t>DD</t>
        </is>
      </c>
      <c r="M2502" t="inlineStr">
        <is>
          <t>https://qbo.intuit.com/app/expense?txnId=202</t>
        </is>
      </c>
    </row>
    <row r="2503">
      <c r="A2503" s="49" t="n">
        <v>45961</v>
      </c>
      <c r="B2503" t="inlineStr">
        <is>
          <t>Jamie Guido</t>
        </is>
      </c>
      <c r="C2503" s="11" t="n">
        <v>11300.95</v>
      </c>
      <c r="E2503" t="inlineStr">
        <is>
          <t>Legal and Professional Services:Consulting Expenses</t>
        </is>
      </c>
      <c r="F2503" t="inlineStr">
        <is>
          <t>JournalEntry</t>
        </is>
      </c>
      <c r="G2503" t="inlineStr">
        <is>
          <t>VIP Payable 3</t>
        </is>
      </c>
      <c r="M2503" t="inlineStr">
        <is>
          <t>https://qbo.intuit.com/app/journal?txnId=892</t>
        </is>
      </c>
    </row>
    <row r="2504">
      <c r="A2504" s="49" t="n">
        <v>45961</v>
      </c>
      <c r="B2504" t="inlineStr">
        <is>
          <t>Jamie Guido</t>
        </is>
      </c>
      <c r="C2504" s="11" t="n">
        <v>-11300.95</v>
      </c>
      <c r="D2504" t="n">
        <v>2250</v>
      </c>
      <c r="E2504" t="inlineStr">
        <is>
          <t>Intercompany Payable - VIP PLAY INC</t>
        </is>
      </c>
      <c r="F2504" t="inlineStr">
        <is>
          <t>JournalEntry</t>
        </is>
      </c>
      <c r="G2504" t="inlineStr">
        <is>
          <t>VIP Payable 3</t>
        </is>
      </c>
      <c r="M2504" t="inlineStr">
        <is>
          <t>https://qbo.intuit.com/app/journal?txnId=892</t>
        </is>
      </c>
    </row>
    <row r="2505">
      <c r="A2505" s="49" t="n">
        <v>45961</v>
      </c>
      <c r="B2505" t="inlineStr">
        <is>
          <t>Vistar Media</t>
        </is>
      </c>
      <c r="C2505" s="11" t="n">
        <v>-17702.96</v>
      </c>
      <c r="D2505" t="n">
        <v>4030</v>
      </c>
      <c r="E2505" t="inlineStr">
        <is>
          <t>Sales:Programmatic Ad Revenue</t>
        </is>
      </c>
      <c r="F2505" t="inlineStr">
        <is>
          <t>Invoice</t>
        </is>
      </c>
      <c r="G2505" t="inlineStr">
        <is>
          <t>INV112526</t>
        </is>
      </c>
      <c r="M2505" t="inlineStr">
        <is>
          <t>https://qbo.intuit.com/app/invoice?txnId=503</t>
        </is>
      </c>
    </row>
    <row r="2506">
      <c r="A2506" s="49" t="n">
        <v>45961</v>
      </c>
      <c r="B2506" t="inlineStr">
        <is>
          <t>Vistar Media</t>
        </is>
      </c>
      <c r="C2506" s="11" t="n">
        <v>17702.96</v>
      </c>
      <c r="D2506" t="n">
        <v>1100</v>
      </c>
      <c r="E2506" t="inlineStr">
        <is>
          <t>Accounts Receivable (A/R)</t>
        </is>
      </c>
      <c r="F2506" t="inlineStr">
        <is>
          <t>Invoice</t>
        </is>
      </c>
      <c r="G2506" t="inlineStr">
        <is>
          <t>INV112526</t>
        </is>
      </c>
      <c r="M2506" t="inlineStr">
        <is>
          <t>https://qbo.intuit.com/app/invoice?txnId=503</t>
        </is>
      </c>
    </row>
    <row r="2507">
      <c r="A2507" s="49" t="n">
        <v>45961</v>
      </c>
      <c r="B2507" t="inlineStr">
        <is>
          <t>Grace Tark</t>
        </is>
      </c>
      <c r="C2507" s="11" t="n">
        <v>0</v>
      </c>
      <c r="E2507" t="inlineStr">
        <is>
          <t>Legal and Professional Services:Consulting Expenses</t>
        </is>
      </c>
      <c r="F2507" t="inlineStr">
        <is>
          <t>Purchase</t>
        </is>
      </c>
      <c r="M2507" t="inlineStr">
        <is>
          <t>https://qbo.intuit.com/app/expense?txnId=173</t>
        </is>
      </c>
    </row>
    <row r="2508">
      <c r="A2508" s="49" t="n">
        <v>45961</v>
      </c>
      <c r="B2508" t="inlineStr">
        <is>
          <t>Grace Tark</t>
        </is>
      </c>
      <c r="C2508" s="11" t="n">
        <v>0</v>
      </c>
      <c r="D2508" t="n">
        <v>1010</v>
      </c>
      <c r="E2508" t="inlineStr">
        <is>
          <t>LOOP TV Main Checking (5210) - 1</t>
        </is>
      </c>
      <c r="F2508" t="inlineStr">
        <is>
          <t>Purchase</t>
        </is>
      </c>
      <c r="M2508" t="inlineStr">
        <is>
          <t>https://qbo.intuit.com/app/expense?txnId=173</t>
        </is>
      </c>
    </row>
    <row r="2509">
      <c r="A2509" s="49" t="n">
        <v>45961</v>
      </c>
      <c r="B2509" t="inlineStr">
        <is>
          <t>Hivestack</t>
        </is>
      </c>
      <c r="C2509" s="11" t="n">
        <v>-1630.78</v>
      </c>
      <c r="D2509" t="n">
        <v>4020</v>
      </c>
      <c r="E2509" t="inlineStr">
        <is>
          <t>Sales:Direct Ad Sales Revenue</t>
        </is>
      </c>
      <c r="F2509" t="inlineStr">
        <is>
          <t>Invoice</t>
        </is>
      </c>
      <c r="G2509" t="inlineStr">
        <is>
          <t>INV112561</t>
        </is>
      </c>
      <c r="M2509" t="inlineStr">
        <is>
          <t>https://qbo.intuit.com/app/invoice?txnId=625</t>
        </is>
      </c>
    </row>
    <row r="2510">
      <c r="A2510" s="49" t="n">
        <v>45961</v>
      </c>
      <c r="B2510" t="inlineStr">
        <is>
          <t>Hivestack</t>
        </is>
      </c>
      <c r="C2510" s="11" t="n">
        <v>1630.78</v>
      </c>
      <c r="D2510" t="n">
        <v>1100</v>
      </c>
      <c r="E2510" t="inlineStr">
        <is>
          <t>Accounts Receivable (A/R)</t>
        </is>
      </c>
      <c r="F2510" t="inlineStr">
        <is>
          <t>Invoice</t>
        </is>
      </c>
      <c r="G2510" t="inlineStr">
        <is>
          <t>INV112561</t>
        </is>
      </c>
      <c r="M2510" t="inlineStr">
        <is>
          <t>https://qbo.intuit.com/app/invoice?txnId=625</t>
        </is>
      </c>
    </row>
    <row r="2511">
      <c r="A2511" s="49" t="n">
        <v>45961</v>
      </c>
      <c r="B2511" t="inlineStr">
        <is>
          <t>Place Exchange</t>
        </is>
      </c>
      <c r="C2511" s="11" t="n">
        <v>-24000.26</v>
      </c>
      <c r="D2511" t="n">
        <v>4030</v>
      </c>
      <c r="E2511" t="inlineStr">
        <is>
          <t>Sales:Programmatic Ad Revenue</t>
        </is>
      </c>
      <c r="F2511" t="inlineStr">
        <is>
          <t>Invoice</t>
        </is>
      </c>
      <c r="G2511" t="inlineStr">
        <is>
          <t>INV103178</t>
        </is>
      </c>
      <c r="M2511" t="inlineStr">
        <is>
          <t>https://qbo.intuit.com/app/invoice?txnId=436</t>
        </is>
      </c>
    </row>
    <row r="2512">
      <c r="A2512" s="49" t="n">
        <v>45961</v>
      </c>
      <c r="B2512" t="inlineStr">
        <is>
          <t>Place Exchange</t>
        </is>
      </c>
      <c r="C2512" s="11" t="n">
        <v>24000.26</v>
      </c>
      <c r="D2512" t="n">
        <v>1100</v>
      </c>
      <c r="E2512" t="inlineStr">
        <is>
          <t>Accounts Receivable (A/R)</t>
        </is>
      </c>
      <c r="F2512" t="inlineStr">
        <is>
          <t>Invoice</t>
        </is>
      </c>
      <c r="G2512" t="inlineStr">
        <is>
          <t>INV103178</t>
        </is>
      </c>
      <c r="M2512" t="inlineStr">
        <is>
          <t>https://qbo.intuit.com/app/invoice?txnId=436</t>
        </is>
      </c>
    </row>
    <row r="2513">
      <c r="A2513" s="49" t="n">
        <v>45961</v>
      </c>
      <c r="B2513" t="inlineStr">
        <is>
          <t>David Max Rose</t>
        </is>
      </c>
      <c r="C2513" s="11" t="n">
        <v>6375</v>
      </c>
      <c r="E2513" t="inlineStr">
        <is>
          <t>Legal and Professional Services:Consulting Expenses</t>
        </is>
      </c>
      <c r="F2513" t="inlineStr">
        <is>
          <t>Purchase</t>
        </is>
      </c>
      <c r="G2513" t="inlineStr">
        <is>
          <t>DD</t>
        </is>
      </c>
      <c r="M2513" t="inlineStr">
        <is>
          <t>https://qbo.intuit.com/app/expense?txnId=177</t>
        </is>
      </c>
    </row>
    <row r="2514">
      <c r="A2514" s="49" t="n">
        <v>45961</v>
      </c>
      <c r="B2514" t="inlineStr">
        <is>
          <t>David Max Rose</t>
        </is>
      </c>
      <c r="C2514" s="11" t="n">
        <v>-6375</v>
      </c>
      <c r="D2514" t="n">
        <v>1010</v>
      </c>
      <c r="E2514" t="inlineStr">
        <is>
          <t>LOOP TV Main Checking (5210) - 1</t>
        </is>
      </c>
      <c r="F2514" t="inlineStr">
        <is>
          <t>Purchase</t>
        </is>
      </c>
      <c r="G2514" t="inlineStr">
        <is>
          <t>DD</t>
        </is>
      </c>
      <c r="M2514" t="inlineStr">
        <is>
          <t>https://qbo.intuit.com/app/expense?txnId=177</t>
        </is>
      </c>
    </row>
    <row r="2515">
      <c r="A2515" s="49" t="n">
        <v>45961</v>
      </c>
      <c r="B2515" t="inlineStr">
        <is>
          <t>Furniture Deals - Parent</t>
        </is>
      </c>
      <c r="C2515" s="11" t="n">
        <v>600</v>
      </c>
      <c r="D2515" t="n">
        <v>4010</v>
      </c>
      <c r="E2515" t="inlineStr">
        <is>
          <t>Sales:SVOD Revenue</t>
        </is>
      </c>
      <c r="F2515" t="inlineStr">
        <is>
          <t>CreditMemo</t>
        </is>
      </c>
      <c r="G2515" t="inlineStr">
        <is>
          <t>INV103162</t>
        </is>
      </c>
      <c r="M2515" t="inlineStr">
        <is>
          <t>https://qbo.intuit.com/app/creditmemo?txnId=348</t>
        </is>
      </c>
    </row>
    <row r="2516">
      <c r="A2516" s="49" t="n">
        <v>45961</v>
      </c>
      <c r="B2516" t="inlineStr">
        <is>
          <t>Furniture Deals - Parent</t>
        </is>
      </c>
      <c r="C2516" s="11" t="n">
        <v>-600</v>
      </c>
      <c r="D2516" t="n">
        <v>1100</v>
      </c>
      <c r="E2516" t="inlineStr">
        <is>
          <t>Accounts Receivable (A/R)</t>
        </is>
      </c>
      <c r="F2516" t="inlineStr">
        <is>
          <t>CreditMemo</t>
        </is>
      </c>
      <c r="G2516" t="inlineStr">
        <is>
          <t>INV103162</t>
        </is>
      </c>
      <c r="M2516" t="inlineStr">
        <is>
          <t>https://qbo.intuit.com/app/creditmemo?txnId=348</t>
        </is>
      </c>
    </row>
    <row r="2517">
      <c r="A2517" s="49" t="n">
        <v>45961</v>
      </c>
      <c r="B2517" t="inlineStr">
        <is>
          <t>Oncore (RevNew)</t>
        </is>
      </c>
      <c r="C2517" s="11" t="n">
        <v>-372</v>
      </c>
      <c r="D2517" t="n">
        <v>4030</v>
      </c>
      <c r="E2517" t="inlineStr">
        <is>
          <t>Sales:Programmatic Ad Revenue</t>
        </is>
      </c>
      <c r="F2517" t="inlineStr">
        <is>
          <t>Invoice</t>
        </is>
      </c>
      <c r="G2517" t="inlineStr">
        <is>
          <t>INV103156</t>
        </is>
      </c>
      <c r="M2517" t="inlineStr">
        <is>
          <t>https://qbo.intuit.com/app/invoice?txnId=337</t>
        </is>
      </c>
    </row>
    <row r="2518">
      <c r="A2518" s="49" t="n">
        <v>45961</v>
      </c>
      <c r="B2518" t="inlineStr">
        <is>
          <t>Oncore (RevNew)</t>
        </is>
      </c>
      <c r="C2518" s="11" t="n">
        <v>372</v>
      </c>
      <c r="D2518" t="n">
        <v>1100</v>
      </c>
      <c r="E2518" t="inlineStr">
        <is>
          <t>Accounts Receivable (A/R)</t>
        </is>
      </c>
      <c r="F2518" t="inlineStr">
        <is>
          <t>Invoice</t>
        </is>
      </c>
      <c r="G2518" t="inlineStr">
        <is>
          <t>INV103156</t>
        </is>
      </c>
      <c r="M2518" t="inlineStr">
        <is>
          <t>https://qbo.intuit.com/app/invoice?txnId=337</t>
        </is>
      </c>
    </row>
    <row r="2519">
      <c r="A2519" s="49" t="n">
        <v>45961</v>
      </c>
      <c r="B2519" t="inlineStr">
        <is>
          <t>Jason Whiteside</t>
        </is>
      </c>
      <c r="C2519" s="11" t="n">
        <v>2240</v>
      </c>
      <c r="E2519" t="inlineStr">
        <is>
          <t>Legal and Professional Services:Consulting Expenses</t>
        </is>
      </c>
      <c r="F2519" t="inlineStr">
        <is>
          <t>Purchase</t>
        </is>
      </c>
      <c r="G2519" t="inlineStr">
        <is>
          <t>DD</t>
        </is>
      </c>
      <c r="M2519" t="inlineStr">
        <is>
          <t>https://qbo.intuit.com/app/expense?txnId=178</t>
        </is>
      </c>
    </row>
    <row r="2520">
      <c r="A2520" s="49" t="n">
        <v>45961</v>
      </c>
      <c r="B2520" t="inlineStr">
        <is>
          <t>Jason Whiteside</t>
        </is>
      </c>
      <c r="C2520" s="11" t="n">
        <v>-2240</v>
      </c>
      <c r="D2520" t="n">
        <v>1010</v>
      </c>
      <c r="E2520" t="inlineStr">
        <is>
          <t>LOOP TV Main Checking (5210) - 1</t>
        </is>
      </c>
      <c r="F2520" t="inlineStr">
        <is>
          <t>Purchase</t>
        </is>
      </c>
      <c r="G2520" t="inlineStr">
        <is>
          <t>DD</t>
        </is>
      </c>
      <c r="M2520" t="inlineStr">
        <is>
          <t>https://qbo.intuit.com/app/expense?txnId=178</t>
        </is>
      </c>
    </row>
    <row r="2521">
      <c r="A2521" s="49" t="n">
        <v>45961</v>
      </c>
      <c r="B2521" t="inlineStr">
        <is>
          <t>Peter MacKenzie</t>
        </is>
      </c>
      <c r="C2521" s="11" t="n">
        <v>0</v>
      </c>
      <c r="E2521" t="inlineStr">
        <is>
          <t>Legal and Professional Services:Consulting Expenses</t>
        </is>
      </c>
      <c r="F2521" t="inlineStr">
        <is>
          <t>Purchase</t>
        </is>
      </c>
      <c r="G2521" t="inlineStr">
        <is>
          <t>DD</t>
        </is>
      </c>
      <c r="M2521" t="inlineStr">
        <is>
          <t>https://qbo.intuit.com/app/expense?txnId=176</t>
        </is>
      </c>
    </row>
    <row r="2522">
      <c r="A2522" s="49" t="n">
        <v>45961</v>
      </c>
      <c r="B2522" t="inlineStr">
        <is>
          <t>Peter MacKenzie</t>
        </is>
      </c>
      <c r="C2522" s="11" t="n">
        <v>0</v>
      </c>
      <c r="D2522" t="n">
        <v>1010</v>
      </c>
      <c r="E2522" t="inlineStr">
        <is>
          <t>LOOP TV Main Checking (5210) - 1</t>
        </is>
      </c>
      <c r="F2522" t="inlineStr">
        <is>
          <t>Purchase</t>
        </is>
      </c>
      <c r="G2522" t="inlineStr">
        <is>
          <t>DD</t>
        </is>
      </c>
      <c r="M2522" t="inlineStr">
        <is>
          <t>https://qbo.intuit.com/app/expense?txnId=176</t>
        </is>
      </c>
    </row>
    <row r="2523">
      <c r="A2523" s="49" t="n">
        <v>45961</v>
      </c>
      <c r="B2523" t="inlineStr">
        <is>
          <t>MacWorks (Craig)</t>
        </is>
      </c>
      <c r="C2523" s="11" t="n">
        <v>12400</v>
      </c>
      <c r="E2523" t="inlineStr">
        <is>
          <t>Legal and Professional Services:Consulting Expenses</t>
        </is>
      </c>
      <c r="F2523" t="inlineStr">
        <is>
          <t>Purchase</t>
        </is>
      </c>
      <c r="G2523" t="inlineStr">
        <is>
          <t>DD</t>
        </is>
      </c>
      <c r="M2523" t="inlineStr">
        <is>
          <t>https://qbo.intuit.com/app/expense?txnId=193</t>
        </is>
      </c>
    </row>
    <row r="2524">
      <c r="A2524" s="49" t="n">
        <v>45961</v>
      </c>
      <c r="B2524" t="inlineStr">
        <is>
          <t>MacWorks (Craig)</t>
        </is>
      </c>
      <c r="C2524" s="11" t="n">
        <v>-12400</v>
      </c>
      <c r="D2524" t="n">
        <v>1010</v>
      </c>
      <c r="E2524" t="inlineStr">
        <is>
          <t>LOOP TV Main Checking (5210) - 1</t>
        </is>
      </c>
      <c r="F2524" t="inlineStr">
        <is>
          <t>Purchase</t>
        </is>
      </c>
      <c r="G2524" t="inlineStr">
        <is>
          <t>DD</t>
        </is>
      </c>
      <c r="M2524" t="inlineStr">
        <is>
          <t>https://qbo.intuit.com/app/expense?txnId=193</t>
        </is>
      </c>
    </row>
    <row r="2525">
      <c r="A2525" s="49" t="n">
        <v>45960</v>
      </c>
      <c r="B2525" t="inlineStr">
        <is>
          <t>Indicue, Inc.</t>
        </is>
      </c>
      <c r="C2525" s="11" t="n">
        <v>14.59</v>
      </c>
      <c r="E2525" t="inlineStr">
        <is>
          <t>Advertising:Digital Advertising</t>
        </is>
      </c>
      <c r="F2525" t="inlineStr">
        <is>
          <t>Purchase</t>
        </is>
      </c>
      <c r="M2525" t="inlineStr">
        <is>
          <t>https://qbo.intuit.com/app/expense?txnId=256</t>
        </is>
      </c>
    </row>
    <row r="2526">
      <c r="A2526" s="49" t="n">
        <v>45960</v>
      </c>
      <c r="B2526" t="inlineStr">
        <is>
          <t>Indicue, Inc.</t>
        </is>
      </c>
      <c r="C2526" s="11" t="n">
        <v>-14.59</v>
      </c>
      <c r="D2526" t="n">
        <v>1010</v>
      </c>
      <c r="E2526" t="inlineStr">
        <is>
          <t>LOOP TV Main Checking (5210) - 1</t>
        </is>
      </c>
      <c r="F2526" t="inlineStr">
        <is>
          <t>Purchase</t>
        </is>
      </c>
      <c r="M2526" t="inlineStr">
        <is>
          <t>https://qbo.intuit.com/app/expense?txnId=256</t>
        </is>
      </c>
    </row>
    <row r="2527">
      <c r="A2527" s="49" t="n">
        <v>45960</v>
      </c>
      <c r="C2527" s="11" t="n">
        <v>-162.38</v>
      </c>
      <c r="D2527" t="n">
        <v>1290</v>
      </c>
      <c r="E2527" t="inlineStr">
        <is>
          <t>Undeposited Funds</t>
        </is>
      </c>
      <c r="F2527" t="inlineStr">
        <is>
          <t>Deposit</t>
        </is>
      </c>
      <c r="M2527" t="inlineStr">
        <is>
          <t>https://qbo.intuit.com/app/deposit?txnId=233</t>
        </is>
      </c>
    </row>
    <row r="2528">
      <c r="A2528" s="49" t="n">
        <v>45960</v>
      </c>
      <c r="C2528" s="11" t="n">
        <v>-162.38</v>
      </c>
      <c r="D2528" t="n">
        <v>1290</v>
      </c>
      <c r="E2528" t="inlineStr">
        <is>
          <t>Undeposited Funds</t>
        </is>
      </c>
      <c r="F2528" t="inlineStr">
        <is>
          <t>Deposit</t>
        </is>
      </c>
      <c r="M2528" t="inlineStr">
        <is>
          <t>https://qbo.intuit.com/app/deposit?txnId=233</t>
        </is>
      </c>
    </row>
    <row r="2529">
      <c r="A2529" s="49" t="n">
        <v>45960</v>
      </c>
      <c r="C2529" s="11" t="n">
        <v>324.76</v>
      </c>
      <c r="D2529" t="n">
        <v>1010</v>
      </c>
      <c r="E2529" t="inlineStr">
        <is>
          <t>LOOP TV Main Checking (5210) - 1</t>
        </is>
      </c>
      <c r="F2529" t="inlineStr">
        <is>
          <t>Deposit</t>
        </is>
      </c>
      <c r="M2529" t="inlineStr">
        <is>
          <t>https://qbo.intuit.com/app/deposit?txnId=233</t>
        </is>
      </c>
    </row>
    <row r="2530">
      <c r="A2530" s="49" t="n">
        <v>45960</v>
      </c>
      <c r="B2530" t="inlineStr">
        <is>
          <t>QuickBooks Payments</t>
        </is>
      </c>
      <c r="C2530" s="11" t="n">
        <v>9.720000000000001</v>
      </c>
      <c r="E2530" t="inlineStr">
        <is>
          <t>QuickBooks Payments Fees</t>
        </is>
      </c>
      <c r="F2530" t="inlineStr">
        <is>
          <t>Purchase</t>
        </is>
      </c>
      <c r="M2530" t="inlineStr">
        <is>
          <t>https://qbo.intuit.com/app/expense?txnId=240</t>
        </is>
      </c>
    </row>
    <row r="2531">
      <c r="A2531" s="49" t="n">
        <v>45960</v>
      </c>
      <c r="B2531" t="inlineStr">
        <is>
          <t>QuickBooks Payments</t>
        </is>
      </c>
      <c r="C2531" s="11" t="n">
        <v>-9.720000000000001</v>
      </c>
      <c r="D2531" t="n">
        <v>1010</v>
      </c>
      <c r="E2531" t="inlineStr">
        <is>
          <t>LOOP TV Main Checking (5210) - 1</t>
        </is>
      </c>
      <c r="F2531" t="inlineStr">
        <is>
          <t>Purchase</t>
        </is>
      </c>
      <c r="M2531" t="inlineStr">
        <is>
          <t>https://qbo.intuit.com/app/expense?txnId=240</t>
        </is>
      </c>
    </row>
    <row r="2532">
      <c r="A2532" s="49" t="n">
        <v>45960</v>
      </c>
      <c r="C2532" s="11" t="n">
        <v>-100000</v>
      </c>
      <c r="E2532" t="inlineStr">
        <is>
          <t>Paid In Capital</t>
        </is>
      </c>
      <c r="F2532" t="inlineStr">
        <is>
          <t>Deposit</t>
        </is>
      </c>
      <c r="M2532" t="inlineStr">
        <is>
          <t>https://qbo.intuit.com/app/deposit?txnId=254</t>
        </is>
      </c>
    </row>
    <row r="2533">
      <c r="A2533" s="49" t="n">
        <v>45960</v>
      </c>
      <c r="C2533" s="11" t="n">
        <v>100000</v>
      </c>
      <c r="D2533" t="n">
        <v>1010</v>
      </c>
      <c r="E2533" t="inlineStr">
        <is>
          <t>LOOP TV Main Checking (5210) - 1</t>
        </is>
      </c>
      <c r="F2533" t="inlineStr">
        <is>
          <t>Deposit</t>
        </is>
      </c>
      <c r="M2533" t="inlineStr">
        <is>
          <t>https://qbo.intuit.com/app/deposit?txnId=254</t>
        </is>
      </c>
    </row>
    <row r="2534">
      <c r="A2534" s="49" t="n">
        <v>45960</v>
      </c>
      <c r="B2534" t="inlineStr">
        <is>
          <t>BroadSign</t>
        </is>
      </c>
      <c r="C2534" s="11" t="n">
        <v>-980.08</v>
      </c>
      <c r="D2534" t="n">
        <v>1100</v>
      </c>
      <c r="E2534" t="inlineStr">
        <is>
          <t>Accounts Receivable (A/R)</t>
        </is>
      </c>
      <c r="F2534" t="inlineStr">
        <is>
          <t>Payment</t>
        </is>
      </c>
      <c r="M2534" t="inlineStr">
        <is>
          <t>https://qbo.intuit.com/app/recvpayment?txnId=446</t>
        </is>
      </c>
    </row>
    <row r="2535">
      <c r="A2535" s="49" t="n">
        <v>45960</v>
      </c>
      <c r="B2535" t="inlineStr">
        <is>
          <t>BroadSign</t>
        </is>
      </c>
      <c r="C2535" s="11" t="n">
        <v>-2901.62</v>
      </c>
      <c r="D2535" t="n">
        <v>1100</v>
      </c>
      <c r="E2535" t="inlineStr">
        <is>
          <t>Accounts Receivable (A/R)</t>
        </is>
      </c>
      <c r="F2535" t="inlineStr">
        <is>
          <t>Payment</t>
        </is>
      </c>
      <c r="M2535" t="inlineStr">
        <is>
          <t>https://qbo.intuit.com/app/recvpayment?txnId=446</t>
        </is>
      </c>
    </row>
    <row r="2536">
      <c r="A2536" s="49" t="n">
        <v>45960</v>
      </c>
      <c r="B2536" t="inlineStr">
        <is>
          <t>BroadSign</t>
        </is>
      </c>
      <c r="C2536" s="11" t="n">
        <v>-1359.03</v>
      </c>
      <c r="D2536" t="n">
        <v>1100</v>
      </c>
      <c r="E2536" t="inlineStr">
        <is>
          <t>Accounts Receivable (A/R)</t>
        </is>
      </c>
      <c r="F2536" t="inlineStr">
        <is>
          <t>Payment</t>
        </is>
      </c>
      <c r="M2536" t="inlineStr">
        <is>
          <t>https://qbo.intuit.com/app/recvpayment?txnId=446</t>
        </is>
      </c>
    </row>
    <row r="2537">
      <c r="A2537" s="49" t="n">
        <v>45960</v>
      </c>
      <c r="B2537" t="inlineStr">
        <is>
          <t>BroadSign</t>
        </is>
      </c>
      <c r="C2537" s="11" t="n">
        <v>5240.73</v>
      </c>
      <c r="D2537" t="n">
        <v>1010</v>
      </c>
      <c r="E2537" t="inlineStr">
        <is>
          <t>LOOP TV Main Checking (5210) - 1</t>
        </is>
      </c>
      <c r="F2537" t="inlineStr">
        <is>
          <t>Payment</t>
        </is>
      </c>
      <c r="M2537" t="inlineStr">
        <is>
          <t>https://qbo.intuit.com/app/recvpayment?txnId=446</t>
        </is>
      </c>
    </row>
    <row r="2538">
      <c r="A2538" s="49" t="n">
        <v>45960</v>
      </c>
      <c r="B2538" t="inlineStr">
        <is>
          <t>University Drafthouse - Edinburg</t>
        </is>
      </c>
      <c r="C2538" s="11" t="n">
        <v>162.38</v>
      </c>
      <c r="D2538" t="n">
        <v>1290</v>
      </c>
      <c r="E2538" t="inlineStr">
        <is>
          <t>Undeposited Funds</t>
        </is>
      </c>
      <c r="F2538" t="inlineStr">
        <is>
          <t>Payment</t>
        </is>
      </c>
      <c r="M2538" t="inlineStr">
        <is>
          <t>https://qbo.intuit.com/app/recvpayment?txnId=220</t>
        </is>
      </c>
    </row>
    <row r="2539">
      <c r="A2539" s="49" t="n">
        <v>45960</v>
      </c>
      <c r="B2539" t="inlineStr">
        <is>
          <t>University Drafthouse - Edinburg</t>
        </is>
      </c>
      <c r="C2539" s="11" t="n">
        <v>-162.38</v>
      </c>
      <c r="D2539" t="n">
        <v>1100</v>
      </c>
      <c r="E2539" t="inlineStr">
        <is>
          <t>Accounts Receivable (A/R)</t>
        </is>
      </c>
      <c r="F2539" t="inlineStr">
        <is>
          <t>Payment</t>
        </is>
      </c>
      <c r="M2539" t="inlineStr">
        <is>
          <t>https://qbo.intuit.com/app/recvpayment?txnId=220</t>
        </is>
      </c>
    </row>
    <row r="2540">
      <c r="A2540" s="49" t="n">
        <v>45960</v>
      </c>
      <c r="B2540" t="inlineStr">
        <is>
          <t>Webflow</t>
        </is>
      </c>
      <c r="C2540" s="11" t="n">
        <v>195</v>
      </c>
      <c r="D2540" t="n">
        <v>6320</v>
      </c>
      <c r="E2540" t="inlineStr">
        <is>
          <t>Web &amp; Digital Expenses:Software &amp; Apps</t>
        </is>
      </c>
      <c r="F2540" t="inlineStr">
        <is>
          <t>Purchase</t>
        </is>
      </c>
      <c r="M2540" t="inlineStr">
        <is>
          <t>https://qbo.intuit.com/app/expense?txnId=287</t>
        </is>
      </c>
    </row>
    <row r="2541">
      <c r="A2541" s="49" t="n">
        <v>45960</v>
      </c>
      <c r="B2541" t="inlineStr">
        <is>
          <t>Webflow</t>
        </is>
      </c>
      <c r="C2541" s="11" t="n">
        <v>-195</v>
      </c>
      <c r="D2541" t="n">
        <v>1010</v>
      </c>
      <c r="E2541" t="inlineStr">
        <is>
          <t>LOOP TV Main Checking (5210) - 1</t>
        </is>
      </c>
      <c r="F2541" t="inlineStr">
        <is>
          <t>Purchase</t>
        </is>
      </c>
      <c r="M2541" t="inlineStr">
        <is>
          <t>https://qbo.intuit.com/app/expense?txnId=287</t>
        </is>
      </c>
    </row>
    <row r="2542">
      <c r="A2542" s="49" t="n">
        <v>45960</v>
      </c>
      <c r="B2542" t="inlineStr">
        <is>
          <t>Eric Angelo Espiritu</t>
        </is>
      </c>
      <c r="C2542" s="11" t="n">
        <v>400</v>
      </c>
      <c r="D2542" t="n">
        <v>2000</v>
      </c>
      <c r="E2542" t="inlineStr">
        <is>
          <t>Accounts Payable (A/P)</t>
        </is>
      </c>
      <c r="F2542" t="inlineStr">
        <is>
          <t>BillPayment</t>
        </is>
      </c>
      <c r="M2542" t="inlineStr">
        <is>
          <t>https://qbo.intuit.com/app/billpayment?txnId=1300000019</t>
        </is>
      </c>
    </row>
    <row r="2543">
      <c r="A2543" s="49" t="n">
        <v>45960</v>
      </c>
      <c r="B2543" t="inlineStr">
        <is>
          <t>Eric Angelo Espiritu</t>
        </is>
      </c>
      <c r="C2543" s="11" t="n">
        <v>-400</v>
      </c>
      <c r="D2543" t="n">
        <v>1010</v>
      </c>
      <c r="E2543" t="inlineStr">
        <is>
          <t>LOOP TV Main Checking (5210) - 1</t>
        </is>
      </c>
      <c r="F2543" t="inlineStr">
        <is>
          <t>BillPayment</t>
        </is>
      </c>
      <c r="M2543" t="inlineStr">
        <is>
          <t>https://qbo.intuit.com/app/billpayment?txnId=1300000019</t>
        </is>
      </c>
    </row>
    <row r="2544">
      <c r="A2544" s="49" t="n">
        <v>45960</v>
      </c>
      <c r="B2544" t="inlineStr">
        <is>
          <t>University Drafthouse - Town Lake</t>
        </is>
      </c>
      <c r="C2544" s="11" t="n">
        <v>162.38</v>
      </c>
      <c r="D2544" t="n">
        <v>1290</v>
      </c>
      <c r="E2544" t="inlineStr">
        <is>
          <t>Undeposited Funds</t>
        </is>
      </c>
      <c r="F2544" t="inlineStr">
        <is>
          <t>Payment</t>
        </is>
      </c>
      <c r="M2544" t="inlineStr">
        <is>
          <t>https://qbo.intuit.com/app/recvpayment?txnId=221</t>
        </is>
      </c>
    </row>
    <row r="2545">
      <c r="A2545" s="49" t="n">
        <v>45960</v>
      </c>
      <c r="B2545" t="inlineStr">
        <is>
          <t>University Drafthouse - Town Lake</t>
        </is>
      </c>
      <c r="C2545" s="11" t="n">
        <v>-162.38</v>
      </c>
      <c r="D2545" t="n">
        <v>1100</v>
      </c>
      <c r="E2545" t="inlineStr">
        <is>
          <t>Accounts Receivable (A/R)</t>
        </is>
      </c>
      <c r="F2545" t="inlineStr">
        <is>
          <t>Payment</t>
        </is>
      </c>
      <c r="M2545" t="inlineStr">
        <is>
          <t>https://qbo.intuit.com/app/recvpayment?txnId=221</t>
        </is>
      </c>
    </row>
    <row r="2546">
      <c r="A2546" s="49" t="n">
        <v>45960</v>
      </c>
      <c r="B2546" t="inlineStr">
        <is>
          <t>Peter MacKenzie</t>
        </is>
      </c>
      <c r="C2546" s="11" t="n">
        <v>-241.79</v>
      </c>
      <c r="D2546" t="n">
        <v>2000</v>
      </c>
      <c r="E2546" t="inlineStr">
        <is>
          <t>Accounts Payable (A/P)</t>
        </is>
      </c>
      <c r="F2546" t="inlineStr">
        <is>
          <t>Bill</t>
        </is>
      </c>
      <c r="G2546" t="inlineStr">
        <is>
          <t>01623413467373</t>
        </is>
      </c>
      <c r="M2546" t="inlineStr">
        <is>
          <t>https://qbo.intuit.com/app/bill?txnId=242</t>
        </is>
      </c>
    </row>
    <row r="2547">
      <c r="A2547" s="49" t="n">
        <v>45960</v>
      </c>
      <c r="B2547" t="inlineStr">
        <is>
          <t>Peter MacKenzie</t>
        </is>
      </c>
      <c r="C2547" s="11" t="n">
        <v>241.79</v>
      </c>
      <c r="E2547" t="inlineStr">
        <is>
          <t>Contractor Reimbursement Expense:Contractor Travel Reimbursement</t>
        </is>
      </c>
      <c r="F2547" t="inlineStr">
        <is>
          <t>Bill</t>
        </is>
      </c>
      <c r="G2547" t="inlineStr">
        <is>
          <t>01623413467373</t>
        </is>
      </c>
      <c r="M2547" t="inlineStr">
        <is>
          <t>https://qbo.intuit.com/app/bill?txnId=242</t>
        </is>
      </c>
    </row>
    <row r="2548">
      <c r="A2548" s="49" t="n">
        <v>45959</v>
      </c>
      <c r="C2548" s="11" t="n">
        <v>-8135.45</v>
      </c>
      <c r="E2548" t="inlineStr">
        <is>
          <t>Uncategorized Expense</t>
        </is>
      </c>
      <c r="F2548" t="inlineStr">
        <is>
          <t>Deposit</t>
        </is>
      </c>
      <c r="M2548" t="inlineStr">
        <is>
          <t>https://qbo.intuit.com/app/deposit?txnId=255</t>
        </is>
      </c>
    </row>
    <row r="2549">
      <c r="A2549" s="49" t="n">
        <v>45959</v>
      </c>
      <c r="C2549" s="11" t="n">
        <v>8135.45</v>
      </c>
      <c r="D2549" t="n">
        <v>1010</v>
      </c>
      <c r="E2549" t="inlineStr">
        <is>
          <t>LOOP TV Main Checking (5210) - 1</t>
        </is>
      </c>
      <c r="F2549" t="inlineStr">
        <is>
          <t>Deposit</t>
        </is>
      </c>
      <c r="M2549" t="inlineStr">
        <is>
          <t>https://qbo.intuit.com/app/deposit?txnId=255</t>
        </is>
      </c>
    </row>
    <row r="2550">
      <c r="A2550" s="49" t="n">
        <v>45959</v>
      </c>
      <c r="B2550" t="inlineStr">
        <is>
          <t>T. Rowe Retirement Plan Services, Inc.</t>
        </is>
      </c>
      <c r="C2550" s="11" t="n">
        <v>-550</v>
      </c>
      <c r="D2550" t="n">
        <v>2000</v>
      </c>
      <c r="E2550" t="inlineStr">
        <is>
          <t>Accounts Payable (A/P)</t>
        </is>
      </c>
      <c r="F2550" t="inlineStr">
        <is>
          <t>Bill</t>
        </is>
      </c>
      <c r="G2550" t="inlineStr">
        <is>
          <t>20250930-1034-60911-A</t>
        </is>
      </c>
      <c r="M2550" t="inlineStr">
        <is>
          <t>https://qbo.intuit.com/app/bill?txnId=310</t>
        </is>
      </c>
    </row>
    <row r="2551">
      <c r="A2551" s="49" t="n">
        <v>45959</v>
      </c>
      <c r="B2551" t="inlineStr">
        <is>
          <t>T. Rowe Retirement Plan Services, Inc.</t>
        </is>
      </c>
      <c r="C2551" s="11" t="n">
        <v>550</v>
      </c>
      <c r="E2551" t="inlineStr">
        <is>
          <t>Employee Offloading</t>
        </is>
      </c>
      <c r="F2551" t="inlineStr">
        <is>
          <t>Bill</t>
        </is>
      </c>
      <c r="G2551" t="inlineStr">
        <is>
          <t>20250930-1034-60911-A</t>
        </is>
      </c>
      <c r="M2551" t="inlineStr">
        <is>
          <t>https://qbo.intuit.com/app/bill?txnId=310</t>
        </is>
      </c>
    </row>
    <row r="2552">
      <c r="A2552" s="49" t="n">
        <v>45959</v>
      </c>
      <c r="B2552" t="inlineStr">
        <is>
          <t>D.C. Cobb's - Huntley</t>
        </is>
      </c>
      <c r="C2552" s="11" t="n">
        <v>100</v>
      </c>
      <c r="D2552" t="n">
        <v>1290</v>
      </c>
      <c r="E2552" t="inlineStr">
        <is>
          <t>Undeposited Funds</t>
        </is>
      </c>
      <c r="F2552" t="inlineStr">
        <is>
          <t>Payment</t>
        </is>
      </c>
      <c r="M2552" t="inlineStr">
        <is>
          <t>https://qbo.intuit.com/app/recvpayment?txnId=195</t>
        </is>
      </c>
    </row>
    <row r="2553">
      <c r="A2553" s="49" t="n">
        <v>45959</v>
      </c>
      <c r="B2553" t="inlineStr">
        <is>
          <t>D.C. Cobb's - Huntley</t>
        </is>
      </c>
      <c r="C2553" s="11" t="n">
        <v>-100</v>
      </c>
      <c r="D2553" t="n">
        <v>1100</v>
      </c>
      <c r="E2553" t="inlineStr">
        <is>
          <t>Accounts Receivable (A/R)</t>
        </is>
      </c>
      <c r="F2553" t="inlineStr">
        <is>
          <t>Payment</t>
        </is>
      </c>
      <c r="M2553" t="inlineStr">
        <is>
          <t>https://qbo.intuit.com/app/recvpayment?txnId=195</t>
        </is>
      </c>
    </row>
    <row r="2554">
      <c r="A2554" s="49" t="n">
        <v>45959</v>
      </c>
      <c r="B2554" t="inlineStr">
        <is>
          <t>Paylocity</t>
        </is>
      </c>
      <c r="C2554" s="11" t="n">
        <v>-328.05</v>
      </c>
      <c r="D2554" t="n">
        <v>2000</v>
      </c>
      <c r="E2554" t="inlineStr">
        <is>
          <t>Accounts Payable (A/P)</t>
        </is>
      </c>
      <c r="F2554" t="inlineStr">
        <is>
          <t>Bill</t>
        </is>
      </c>
      <c r="M2554" t="inlineStr">
        <is>
          <t>https://qbo.intuit.com/app/bill?txnId=207</t>
        </is>
      </c>
    </row>
    <row r="2555">
      <c r="A2555" s="49" t="n">
        <v>45959</v>
      </c>
      <c r="B2555" t="inlineStr">
        <is>
          <t>Paylocity</t>
        </is>
      </c>
      <c r="C2555" s="11" t="n">
        <v>328.05</v>
      </c>
      <c r="E2555" t="inlineStr">
        <is>
          <t>Employee Offloading</t>
        </is>
      </c>
      <c r="F2555" t="inlineStr">
        <is>
          <t>Bill</t>
        </is>
      </c>
      <c r="M2555" t="inlineStr">
        <is>
          <t>https://qbo.intuit.com/app/bill?txnId=207</t>
        </is>
      </c>
    </row>
    <row r="2556">
      <c r="A2556" s="49" t="n">
        <v>45959</v>
      </c>
      <c r="B2556" t="inlineStr">
        <is>
          <t>D.C. Cobb's - East Dundee</t>
        </is>
      </c>
      <c r="C2556" s="11" t="n">
        <v>100</v>
      </c>
      <c r="D2556" t="n">
        <v>1290</v>
      </c>
      <c r="E2556" t="inlineStr">
        <is>
          <t>Undeposited Funds</t>
        </is>
      </c>
      <c r="F2556" t="inlineStr">
        <is>
          <t>Payment</t>
        </is>
      </c>
      <c r="M2556" t="inlineStr">
        <is>
          <t>https://qbo.intuit.com/app/recvpayment?txnId=194</t>
        </is>
      </c>
    </row>
    <row r="2557">
      <c r="A2557" s="49" t="n">
        <v>45959</v>
      </c>
      <c r="B2557" t="inlineStr">
        <is>
          <t>D.C. Cobb's - East Dundee</t>
        </is>
      </c>
      <c r="C2557" s="11" t="n">
        <v>-100</v>
      </c>
      <c r="D2557" t="n">
        <v>1100</v>
      </c>
      <c r="E2557" t="inlineStr">
        <is>
          <t>Accounts Receivable (A/R)</t>
        </is>
      </c>
      <c r="F2557" t="inlineStr">
        <is>
          <t>Payment</t>
        </is>
      </c>
      <c r="M2557" t="inlineStr">
        <is>
          <t>https://qbo.intuit.com/app/recvpayment?txnId=194</t>
        </is>
      </c>
    </row>
    <row r="2558">
      <c r="A2558" s="49" t="n">
        <v>45959</v>
      </c>
      <c r="B2558" t="inlineStr">
        <is>
          <t>Dalibor Franjkic</t>
        </is>
      </c>
      <c r="C2558" s="11" t="n">
        <v>-2000</v>
      </c>
      <c r="D2558" t="n">
        <v>2000</v>
      </c>
      <c r="E2558" t="inlineStr">
        <is>
          <t>Accounts Payable (A/P)</t>
        </is>
      </c>
      <c r="F2558" t="inlineStr">
        <is>
          <t>Bill</t>
        </is>
      </c>
      <c r="M2558" t="inlineStr">
        <is>
          <t>https://qbo.intuit.com/app/bill?txnId=188</t>
        </is>
      </c>
    </row>
    <row r="2559">
      <c r="A2559" s="49" t="n">
        <v>45959</v>
      </c>
      <c r="B2559" t="inlineStr">
        <is>
          <t>Dalibor Franjkic</t>
        </is>
      </c>
      <c r="C2559" s="11" t="n">
        <v>2000</v>
      </c>
      <c r="E2559" t="inlineStr">
        <is>
          <t>Legal and Professional Services:Consulting Expenses</t>
        </is>
      </c>
      <c r="F2559" t="inlineStr">
        <is>
          <t>Bill</t>
        </is>
      </c>
      <c r="M2559" t="inlineStr">
        <is>
          <t>https://qbo.intuit.com/app/bill?txnId=188</t>
        </is>
      </c>
    </row>
    <row r="2560">
      <c r="A2560" s="49" t="n">
        <v>45959</v>
      </c>
      <c r="B2560" t="inlineStr">
        <is>
          <t>Marko Turkalj</t>
        </is>
      </c>
      <c r="C2560" s="11" t="n">
        <v>-2125</v>
      </c>
      <c r="D2560" t="n">
        <v>2000</v>
      </c>
      <c r="E2560" t="inlineStr">
        <is>
          <t>Accounts Payable (A/P)</t>
        </is>
      </c>
      <c r="F2560" t="inlineStr">
        <is>
          <t>Bill</t>
        </is>
      </c>
      <c r="M2560" t="inlineStr">
        <is>
          <t>https://qbo.intuit.com/app/bill?txnId=189</t>
        </is>
      </c>
    </row>
    <row r="2561">
      <c r="A2561" s="49" t="n">
        <v>45959</v>
      </c>
      <c r="B2561" t="inlineStr">
        <is>
          <t>Marko Turkalj</t>
        </is>
      </c>
      <c r="C2561" s="11" t="n">
        <v>2125</v>
      </c>
      <c r="E2561" t="inlineStr">
        <is>
          <t>Legal and Professional Services:Consulting Expenses</t>
        </is>
      </c>
      <c r="F2561" t="inlineStr">
        <is>
          <t>Bill</t>
        </is>
      </c>
      <c r="M2561" t="inlineStr">
        <is>
          <t>https://qbo.intuit.com/app/bill?txnId=189</t>
        </is>
      </c>
    </row>
    <row r="2562">
      <c r="A2562" s="49" t="n">
        <v>45959</v>
      </c>
      <c r="B2562" t="inlineStr">
        <is>
          <t>D.C. Cobb's - Whiskey Diablo</t>
        </is>
      </c>
      <c r="C2562" s="11" t="n">
        <v>100</v>
      </c>
      <c r="D2562" t="n">
        <v>1290</v>
      </c>
      <c r="E2562" t="inlineStr">
        <is>
          <t>Undeposited Funds</t>
        </is>
      </c>
      <c r="F2562" t="inlineStr">
        <is>
          <t>Payment</t>
        </is>
      </c>
      <c r="M2562" t="inlineStr">
        <is>
          <t>https://qbo.intuit.com/app/recvpayment?txnId=198</t>
        </is>
      </c>
    </row>
    <row r="2563">
      <c r="A2563" s="49" t="n">
        <v>45959</v>
      </c>
      <c r="B2563" t="inlineStr">
        <is>
          <t>D.C. Cobb's - Whiskey Diablo</t>
        </is>
      </c>
      <c r="C2563" s="11" t="n">
        <v>-100</v>
      </c>
      <c r="D2563" t="n">
        <v>1100</v>
      </c>
      <c r="E2563" t="inlineStr">
        <is>
          <t>Accounts Receivable (A/R)</t>
        </is>
      </c>
      <c r="F2563" t="inlineStr">
        <is>
          <t>Payment</t>
        </is>
      </c>
      <c r="M2563" t="inlineStr">
        <is>
          <t>https://qbo.intuit.com/app/recvpayment?txnId=198</t>
        </is>
      </c>
    </row>
    <row r="2564">
      <c r="A2564" s="49" t="n">
        <v>45959</v>
      </c>
      <c r="B2564" t="inlineStr">
        <is>
          <t>QuickBooks Payments</t>
        </is>
      </c>
      <c r="C2564" s="11" t="n">
        <v>11.96</v>
      </c>
      <c r="E2564" t="inlineStr">
        <is>
          <t>QuickBooks Payments Fees</t>
        </is>
      </c>
      <c r="F2564" t="inlineStr">
        <is>
          <t>Purchase</t>
        </is>
      </c>
      <c r="M2564" t="inlineStr">
        <is>
          <t>https://qbo.intuit.com/app/expense?txnId=219</t>
        </is>
      </c>
    </row>
    <row r="2565">
      <c r="A2565" s="49" t="n">
        <v>45959</v>
      </c>
      <c r="B2565" t="inlineStr">
        <is>
          <t>QuickBooks Payments</t>
        </is>
      </c>
      <c r="C2565" s="11" t="n">
        <v>-11.96</v>
      </c>
      <c r="D2565" t="n">
        <v>1010</v>
      </c>
      <c r="E2565" t="inlineStr">
        <is>
          <t>LOOP TV Main Checking (5210) - 1</t>
        </is>
      </c>
      <c r="F2565" t="inlineStr">
        <is>
          <t>Purchase</t>
        </is>
      </c>
      <c r="M2565" t="inlineStr">
        <is>
          <t>https://qbo.intuit.com/app/expense?txnId=219</t>
        </is>
      </c>
    </row>
    <row r="2566">
      <c r="A2566" s="49" t="n">
        <v>45959</v>
      </c>
      <c r="B2566" t="inlineStr">
        <is>
          <t>Dalibor Franjkic</t>
        </is>
      </c>
      <c r="C2566" s="11" t="n">
        <v>2000</v>
      </c>
      <c r="D2566" t="n">
        <v>2000</v>
      </c>
      <c r="E2566" t="inlineStr">
        <is>
          <t>Accounts Payable (A/P)</t>
        </is>
      </c>
      <c r="F2566" t="inlineStr">
        <is>
          <t>BillPayment</t>
        </is>
      </c>
      <c r="M2566" t="inlineStr">
        <is>
          <t>https://qbo.intuit.com/app/billpayment?txnId=1300000017</t>
        </is>
      </c>
    </row>
    <row r="2567">
      <c r="A2567" s="49" t="n">
        <v>45959</v>
      </c>
      <c r="B2567" t="inlineStr">
        <is>
          <t>Dalibor Franjkic</t>
        </is>
      </c>
      <c r="C2567" s="11" t="n">
        <v>-2000</v>
      </c>
      <c r="D2567" t="n">
        <v>1010</v>
      </c>
      <c r="E2567" t="inlineStr">
        <is>
          <t>LOOP TV Main Checking (5210) - 1</t>
        </is>
      </c>
      <c r="F2567" t="inlineStr">
        <is>
          <t>BillPayment</t>
        </is>
      </c>
      <c r="M2567" t="inlineStr">
        <is>
          <t>https://qbo.intuit.com/app/billpayment?txnId=1300000017</t>
        </is>
      </c>
    </row>
    <row r="2568">
      <c r="A2568" s="49" t="n">
        <v>45959</v>
      </c>
      <c r="B2568" t="inlineStr">
        <is>
          <t>D.C. Cobb's - McHenry</t>
        </is>
      </c>
      <c r="C2568" s="11" t="n">
        <v>100</v>
      </c>
      <c r="D2568" t="n">
        <v>1290</v>
      </c>
      <c r="E2568" t="inlineStr">
        <is>
          <t>Undeposited Funds</t>
        </is>
      </c>
      <c r="F2568" t="inlineStr">
        <is>
          <t>Payment</t>
        </is>
      </c>
      <c r="M2568" t="inlineStr">
        <is>
          <t>https://qbo.intuit.com/app/recvpayment?txnId=197</t>
        </is>
      </c>
    </row>
    <row r="2569">
      <c r="A2569" s="49" t="n">
        <v>45959</v>
      </c>
      <c r="B2569" t="inlineStr">
        <is>
          <t>D.C. Cobb's - McHenry</t>
        </is>
      </c>
      <c r="C2569" s="11" t="n">
        <v>-100</v>
      </c>
      <c r="D2569" t="n">
        <v>1100</v>
      </c>
      <c r="E2569" t="inlineStr">
        <is>
          <t>Accounts Receivable (A/R)</t>
        </is>
      </c>
      <c r="F2569" t="inlineStr">
        <is>
          <t>Payment</t>
        </is>
      </c>
      <c r="M2569" t="inlineStr">
        <is>
          <t>https://qbo.intuit.com/app/recvpayment?txnId=197</t>
        </is>
      </c>
    </row>
    <row r="2570">
      <c r="A2570" s="49" t="n">
        <v>45959</v>
      </c>
      <c r="B2570" t="inlineStr">
        <is>
          <t>Stamps.com</t>
        </is>
      </c>
      <c r="C2570" s="11" t="n">
        <v>300</v>
      </c>
      <c r="E2570" t="inlineStr">
        <is>
          <t>Legal and Professional Services:Legal Fees and Related Expenses</t>
        </is>
      </c>
      <c r="F2570" t="inlineStr">
        <is>
          <t>Purchase</t>
        </is>
      </c>
      <c r="M2570" t="inlineStr">
        <is>
          <t>https://qbo.intuit.com/app/expense?txnId=257</t>
        </is>
      </c>
    </row>
    <row r="2571">
      <c r="A2571" s="49" t="n">
        <v>45959</v>
      </c>
      <c r="B2571" t="inlineStr">
        <is>
          <t>Stamps.com</t>
        </is>
      </c>
      <c r="C2571" s="11" t="n">
        <v>-300</v>
      </c>
      <c r="D2571" t="n">
        <v>1010</v>
      </c>
      <c r="E2571" t="inlineStr">
        <is>
          <t>LOOP TV Main Checking (5210) - 1</t>
        </is>
      </c>
      <c r="F2571" t="inlineStr">
        <is>
          <t>Purchase</t>
        </is>
      </c>
      <c r="M2571" t="inlineStr">
        <is>
          <t>https://qbo.intuit.com/app/expense?txnId=257</t>
        </is>
      </c>
    </row>
    <row r="2572">
      <c r="A2572" s="49" t="n">
        <v>45959</v>
      </c>
      <c r="C2572" s="11" t="n">
        <v>-100</v>
      </c>
      <c r="D2572" t="n">
        <v>1290</v>
      </c>
      <c r="E2572" t="inlineStr">
        <is>
          <t>Undeposited Funds</t>
        </is>
      </c>
      <c r="F2572" t="inlineStr">
        <is>
          <t>Deposit</t>
        </is>
      </c>
      <c r="M2572" t="inlineStr">
        <is>
          <t>https://qbo.intuit.com/app/deposit?txnId=218</t>
        </is>
      </c>
    </row>
    <row r="2573">
      <c r="A2573" s="49" t="n">
        <v>45959</v>
      </c>
      <c r="C2573" s="11" t="n">
        <v>-100</v>
      </c>
      <c r="D2573" t="n">
        <v>1290</v>
      </c>
      <c r="E2573" t="inlineStr">
        <is>
          <t>Undeposited Funds</t>
        </is>
      </c>
      <c r="F2573" t="inlineStr">
        <is>
          <t>Deposit</t>
        </is>
      </c>
      <c r="M2573" t="inlineStr">
        <is>
          <t>https://qbo.intuit.com/app/deposit?txnId=218</t>
        </is>
      </c>
    </row>
    <row r="2574">
      <c r="A2574" s="49" t="n">
        <v>45959</v>
      </c>
      <c r="C2574" s="11" t="n">
        <v>-100</v>
      </c>
      <c r="D2574" t="n">
        <v>1290</v>
      </c>
      <c r="E2574" t="inlineStr">
        <is>
          <t>Undeposited Funds</t>
        </is>
      </c>
      <c r="F2574" t="inlineStr">
        <is>
          <t>Deposit</t>
        </is>
      </c>
      <c r="M2574" t="inlineStr">
        <is>
          <t>https://qbo.intuit.com/app/deposit?txnId=218</t>
        </is>
      </c>
    </row>
    <row r="2575">
      <c r="A2575" s="49" t="n">
        <v>45959</v>
      </c>
      <c r="C2575" s="11" t="n">
        <v>-100</v>
      </c>
      <c r="D2575" t="n">
        <v>1290</v>
      </c>
      <c r="E2575" t="inlineStr">
        <is>
          <t>Undeposited Funds</t>
        </is>
      </c>
      <c r="F2575" t="inlineStr">
        <is>
          <t>Deposit</t>
        </is>
      </c>
      <c r="M2575" t="inlineStr">
        <is>
          <t>https://qbo.intuit.com/app/deposit?txnId=218</t>
        </is>
      </c>
    </row>
    <row r="2576">
      <c r="A2576" s="49" t="n">
        <v>45959</v>
      </c>
      <c r="C2576" s="11" t="n">
        <v>400</v>
      </c>
      <c r="D2576" t="n">
        <v>1010</v>
      </c>
      <c r="E2576" t="inlineStr">
        <is>
          <t>LOOP TV Main Checking (5210) - 1</t>
        </is>
      </c>
      <c r="F2576" t="inlineStr">
        <is>
          <t>Deposit</t>
        </is>
      </c>
      <c r="M2576" t="inlineStr">
        <is>
          <t>https://qbo.intuit.com/app/deposit?txnId=218</t>
        </is>
      </c>
    </row>
    <row r="2577">
      <c r="A2577" s="49" t="n">
        <v>45959</v>
      </c>
      <c r="B2577" t="inlineStr">
        <is>
          <t>Marko Turkalj</t>
        </is>
      </c>
      <c r="C2577" s="11" t="n">
        <v>2125</v>
      </c>
      <c r="D2577" t="n">
        <v>2000</v>
      </c>
      <c r="E2577" t="inlineStr">
        <is>
          <t>Accounts Payable (A/P)</t>
        </is>
      </c>
      <c r="F2577" t="inlineStr">
        <is>
          <t>BillPayment</t>
        </is>
      </c>
      <c r="M2577" t="inlineStr">
        <is>
          <t>https://qbo.intuit.com/app/billpayment?txnId=1300000016</t>
        </is>
      </c>
    </row>
    <row r="2578">
      <c r="A2578" s="49" t="n">
        <v>45959</v>
      </c>
      <c r="B2578" t="inlineStr">
        <is>
          <t>Marko Turkalj</t>
        </is>
      </c>
      <c r="C2578" s="11" t="n">
        <v>-2125</v>
      </c>
      <c r="D2578" t="n">
        <v>1010</v>
      </c>
      <c r="E2578" t="inlineStr">
        <is>
          <t>LOOP TV Main Checking (5210) - 1</t>
        </is>
      </c>
      <c r="F2578" t="inlineStr">
        <is>
          <t>BillPayment</t>
        </is>
      </c>
      <c r="M2578" t="inlineStr">
        <is>
          <t>https://qbo.intuit.com/app/billpayment?txnId=1300000016</t>
        </is>
      </c>
    </row>
    <row r="2579">
      <c r="A2579" s="49" t="n">
        <v>45959</v>
      </c>
      <c r="B2579" t="inlineStr">
        <is>
          <t>Indicue, Inc.</t>
        </is>
      </c>
      <c r="C2579" s="11" t="n">
        <v>729.88</v>
      </c>
      <c r="D2579" t="n">
        <v>2000</v>
      </c>
      <c r="E2579" t="inlineStr">
        <is>
          <t>Accounts Payable (A/P)</t>
        </is>
      </c>
      <c r="F2579" t="inlineStr">
        <is>
          <t>BillPayment</t>
        </is>
      </c>
      <c r="G2579" t="inlineStr">
        <is>
          <t>1</t>
        </is>
      </c>
      <c r="M2579" t="inlineStr">
        <is>
          <t>https://qbo.intuit.com/app/billpayment?txnId=209</t>
        </is>
      </c>
    </row>
    <row r="2580">
      <c r="A2580" s="49" t="n">
        <v>45959</v>
      </c>
      <c r="B2580" t="inlineStr">
        <is>
          <t>Indicue, Inc.</t>
        </is>
      </c>
      <c r="C2580" s="11" t="n">
        <v>-729.88</v>
      </c>
      <c r="D2580" t="n">
        <v>1010</v>
      </c>
      <c r="E2580" t="inlineStr">
        <is>
          <t>LOOP TV Main Checking (5210) - 1</t>
        </is>
      </c>
      <c r="F2580" t="inlineStr">
        <is>
          <t>BillPayment</t>
        </is>
      </c>
      <c r="G2580" t="inlineStr">
        <is>
          <t>1</t>
        </is>
      </c>
      <c r="M2580" t="inlineStr">
        <is>
          <t>https://qbo.intuit.com/app/billpayment?txnId=209</t>
        </is>
      </c>
    </row>
    <row r="2581">
      <c r="A2581" s="49" t="n">
        <v>45959</v>
      </c>
      <c r="B2581" t="inlineStr">
        <is>
          <t>Paylocity</t>
        </is>
      </c>
      <c r="C2581" s="11" t="n">
        <v>328.05</v>
      </c>
      <c r="D2581" t="n">
        <v>2000</v>
      </c>
      <c r="E2581" t="inlineStr">
        <is>
          <t>Accounts Payable (A/P)</t>
        </is>
      </c>
      <c r="F2581" t="inlineStr">
        <is>
          <t>BillPayment</t>
        </is>
      </c>
      <c r="M2581" t="inlineStr">
        <is>
          <t>https://qbo.intuit.com/app/billpayment?txnId=1300000018</t>
        </is>
      </c>
    </row>
    <row r="2582">
      <c r="A2582" s="49" t="n">
        <v>45959</v>
      </c>
      <c r="B2582" t="inlineStr">
        <is>
          <t>Paylocity</t>
        </is>
      </c>
      <c r="C2582" s="11" t="n">
        <v>-328.05</v>
      </c>
      <c r="D2582" t="n">
        <v>1010</v>
      </c>
      <c r="E2582" t="inlineStr">
        <is>
          <t>LOOP TV Main Checking (5210) - 1</t>
        </is>
      </c>
      <c r="F2582" t="inlineStr">
        <is>
          <t>BillPayment</t>
        </is>
      </c>
      <c r="M2582" t="inlineStr">
        <is>
          <t>https://qbo.intuit.com/app/billpayment?txnId=1300000018</t>
        </is>
      </c>
    </row>
    <row r="2583">
      <c r="A2583" s="49" t="n">
        <v>45958</v>
      </c>
      <c r="B2583" t="inlineStr">
        <is>
          <t>Sonya Mendoza</t>
        </is>
      </c>
      <c r="C2583" s="11" t="n">
        <v>0</v>
      </c>
      <c r="E2583" t="inlineStr">
        <is>
          <t>Legal and Professional Services:Consulting Expenses</t>
        </is>
      </c>
      <c r="F2583" t="inlineStr">
        <is>
          <t>Purchase</t>
        </is>
      </c>
      <c r="M2583" t="inlineStr">
        <is>
          <t>https://qbo.intuit.com/app/expense?txnId=127</t>
        </is>
      </c>
    </row>
    <row r="2584">
      <c r="A2584" s="49" t="n">
        <v>45958</v>
      </c>
      <c r="B2584" t="inlineStr">
        <is>
          <t>Sonya Mendoza</t>
        </is>
      </c>
      <c r="C2584" s="11" t="n">
        <v>0</v>
      </c>
      <c r="D2584" t="n">
        <v>1010</v>
      </c>
      <c r="E2584" t="inlineStr">
        <is>
          <t>LOOP TV Main Checking (5210) - 1</t>
        </is>
      </c>
      <c r="F2584" t="inlineStr">
        <is>
          <t>Purchase</t>
        </is>
      </c>
      <c r="M2584" t="inlineStr">
        <is>
          <t>https://qbo.intuit.com/app/expense?txnId=127</t>
        </is>
      </c>
    </row>
    <row r="2585">
      <c r="A2585" s="49" t="n">
        <v>45958</v>
      </c>
      <c r="B2585" t="inlineStr">
        <is>
          <t>Peter MacKenzie</t>
        </is>
      </c>
      <c r="C2585" s="11" t="n">
        <v>-54.04</v>
      </c>
      <c r="D2585" t="n">
        <v>2000</v>
      </c>
      <c r="E2585" t="inlineStr">
        <is>
          <t>Accounts Payable (A/P)</t>
        </is>
      </c>
      <c r="F2585" t="inlineStr">
        <is>
          <t>Bill</t>
        </is>
      </c>
      <c r="M2585" t="inlineStr">
        <is>
          <t>https://qbo.intuit.com/app/bill?txnId=243</t>
        </is>
      </c>
    </row>
    <row r="2586">
      <c r="A2586" s="49" t="n">
        <v>45958</v>
      </c>
      <c r="B2586" t="inlineStr">
        <is>
          <t>Peter MacKenzie</t>
        </is>
      </c>
      <c r="C2586" s="11" t="n">
        <v>54.04</v>
      </c>
      <c r="E2586" t="inlineStr">
        <is>
          <t>Contractor Reimbursement Expense:Contractor Travel Reimbursement</t>
        </is>
      </c>
      <c r="F2586" t="inlineStr">
        <is>
          <t>Bill</t>
        </is>
      </c>
      <c r="M2586" t="inlineStr">
        <is>
          <t>https://qbo.intuit.com/app/bill?txnId=243</t>
        </is>
      </c>
    </row>
    <row r="2587">
      <c r="A2587" s="49" t="n">
        <v>45958</v>
      </c>
      <c r="B2587" t="inlineStr">
        <is>
          <t>IMDb</t>
        </is>
      </c>
      <c r="C2587" s="11" t="n">
        <v>-15000</v>
      </c>
      <c r="D2587" t="n">
        <v>1100</v>
      </c>
      <c r="E2587" t="inlineStr">
        <is>
          <t>Accounts Receivable (A/R)</t>
        </is>
      </c>
      <c r="F2587" t="inlineStr">
        <is>
          <t>Payment</t>
        </is>
      </c>
      <c r="M2587" t="inlineStr">
        <is>
          <t>https://qbo.intuit.com/app/recvpayment?txnId=208</t>
        </is>
      </c>
    </row>
    <row r="2588">
      <c r="A2588" s="49" t="n">
        <v>45958</v>
      </c>
      <c r="B2588" t="inlineStr">
        <is>
          <t>IMDb</t>
        </is>
      </c>
      <c r="C2588" s="11" t="n">
        <v>15000</v>
      </c>
      <c r="D2588" t="n">
        <v>1010</v>
      </c>
      <c r="E2588" t="inlineStr">
        <is>
          <t>LOOP TV Main Checking (5210) - 1</t>
        </is>
      </c>
      <c r="F2588" t="inlineStr">
        <is>
          <t>Payment</t>
        </is>
      </c>
      <c r="M2588" t="inlineStr">
        <is>
          <t>https://qbo.intuit.com/app/recvpayment?txnId=208</t>
        </is>
      </c>
    </row>
    <row r="2589">
      <c r="A2589" s="49" t="n">
        <v>45958</v>
      </c>
      <c r="C2589" s="11" t="n">
        <v>-165.45</v>
      </c>
      <c r="D2589" t="n">
        <v>1290</v>
      </c>
      <c r="E2589" t="inlineStr">
        <is>
          <t>Undeposited Funds</t>
        </is>
      </c>
      <c r="F2589" t="inlineStr">
        <is>
          <t>Deposit</t>
        </is>
      </c>
      <c r="M2589" t="inlineStr">
        <is>
          <t>https://qbo.intuit.com/app/deposit?txnId=171</t>
        </is>
      </c>
    </row>
    <row r="2590">
      <c r="A2590" s="49" t="n">
        <v>45958</v>
      </c>
      <c r="C2590" s="11" t="n">
        <v>165.45</v>
      </c>
      <c r="D2590" t="n">
        <v>1010</v>
      </c>
      <c r="E2590" t="inlineStr">
        <is>
          <t>LOOP TV Main Checking (5210) - 1</t>
        </is>
      </c>
      <c r="F2590" t="inlineStr">
        <is>
          <t>Deposit</t>
        </is>
      </c>
      <c r="M2590" t="inlineStr">
        <is>
          <t>https://qbo.intuit.com/app/deposit?txnId=171</t>
        </is>
      </c>
    </row>
    <row r="2591">
      <c r="A2591" s="49" t="n">
        <v>45958</v>
      </c>
      <c r="B2591" t="inlineStr">
        <is>
          <t>Peter MacKenzie</t>
        </is>
      </c>
      <c r="C2591" s="11" t="n">
        <v>-91.59999999999999</v>
      </c>
      <c r="D2591" t="n">
        <v>2000</v>
      </c>
      <c r="E2591" t="inlineStr">
        <is>
          <t>Accounts Payable (A/P)</t>
        </is>
      </c>
      <c r="F2591" t="inlineStr">
        <is>
          <t>Bill</t>
        </is>
      </c>
      <c r="G2591" t="inlineStr">
        <is>
          <t>(#7918999)</t>
        </is>
      </c>
      <c r="M2591" t="inlineStr">
        <is>
          <t>https://qbo.intuit.com/app/bill?txnId=241</t>
        </is>
      </c>
    </row>
    <row r="2592">
      <c r="A2592" s="49" t="n">
        <v>45958</v>
      </c>
      <c r="B2592" t="inlineStr">
        <is>
          <t>Peter MacKenzie</t>
        </is>
      </c>
      <c r="C2592" s="11" t="n">
        <v>91.59999999999999</v>
      </c>
      <c r="E2592" t="inlineStr">
        <is>
          <t>Contractor Reimbursement Expense:Contractor Travel Reimbursement</t>
        </is>
      </c>
      <c r="F2592" t="inlineStr">
        <is>
          <t>Bill</t>
        </is>
      </c>
      <c r="G2592" t="inlineStr">
        <is>
          <t>(#7918999)</t>
        </is>
      </c>
      <c r="M2592" t="inlineStr">
        <is>
          <t>https://qbo.intuit.com/app/bill?txnId=241</t>
        </is>
      </c>
    </row>
    <row r="2593">
      <c r="A2593" s="49" t="n">
        <v>45958</v>
      </c>
      <c r="B2593" t="inlineStr">
        <is>
          <t>QuickBooks Payments</t>
        </is>
      </c>
      <c r="C2593" s="11" t="n">
        <v>4.95</v>
      </c>
      <c r="E2593" t="inlineStr">
        <is>
          <t>QuickBooks Payments Fees</t>
        </is>
      </c>
      <c r="F2593" t="inlineStr">
        <is>
          <t>Purchase</t>
        </is>
      </c>
      <c r="M2593" t="inlineStr">
        <is>
          <t>https://qbo.intuit.com/app/expense?txnId=172</t>
        </is>
      </c>
    </row>
    <row r="2594">
      <c r="A2594" s="49" t="n">
        <v>45958</v>
      </c>
      <c r="B2594" t="inlineStr">
        <is>
          <t>QuickBooks Payments</t>
        </is>
      </c>
      <c r="C2594" s="11" t="n">
        <v>-4.95</v>
      </c>
      <c r="D2594" t="n">
        <v>1010</v>
      </c>
      <c r="E2594" t="inlineStr">
        <is>
          <t>LOOP TV Main Checking (5210) - 1</t>
        </is>
      </c>
      <c r="F2594" t="inlineStr">
        <is>
          <t>Purchase</t>
        </is>
      </c>
      <c r="M2594" t="inlineStr">
        <is>
          <t>https://qbo.intuit.com/app/expense?txnId=172</t>
        </is>
      </c>
    </row>
    <row r="2595">
      <c r="A2595" s="49" t="n">
        <v>45958</v>
      </c>
      <c r="B2595" t="inlineStr">
        <is>
          <t>Mary Mart</t>
        </is>
      </c>
      <c r="C2595" s="11" t="n">
        <v>165.45</v>
      </c>
      <c r="D2595" t="n">
        <v>1290</v>
      </c>
      <c r="E2595" t="inlineStr">
        <is>
          <t>Undeposited Funds</t>
        </is>
      </c>
      <c r="F2595" t="inlineStr">
        <is>
          <t>Payment</t>
        </is>
      </c>
      <c r="M2595" t="inlineStr">
        <is>
          <t>https://qbo.intuit.com/app/recvpayment?txnId=126</t>
        </is>
      </c>
    </row>
    <row r="2596">
      <c r="A2596" s="49" t="n">
        <v>45958</v>
      </c>
      <c r="B2596" t="inlineStr">
        <is>
          <t>Mary Mart</t>
        </is>
      </c>
      <c r="C2596" s="11" t="n">
        <v>-165.45</v>
      </c>
      <c r="D2596" t="n">
        <v>1100</v>
      </c>
      <c r="E2596" t="inlineStr">
        <is>
          <t>Accounts Receivable (A/R)</t>
        </is>
      </c>
      <c r="F2596" t="inlineStr">
        <is>
          <t>Payment</t>
        </is>
      </c>
      <c r="M2596" t="inlineStr">
        <is>
          <t>https://qbo.intuit.com/app/recvpayment?txnId=126</t>
        </is>
      </c>
    </row>
    <row r="2597">
      <c r="A2597" s="49" t="n">
        <v>45958</v>
      </c>
      <c r="B2597" t="inlineStr">
        <is>
          <t>Peter MacKenzie</t>
        </is>
      </c>
      <c r="C2597" s="11" t="n">
        <v>-538</v>
      </c>
      <c r="D2597" t="n">
        <v>2000</v>
      </c>
      <c r="E2597" t="inlineStr">
        <is>
          <t>Accounts Payable (A/P)</t>
        </is>
      </c>
      <c r="F2597" t="inlineStr">
        <is>
          <t>Bill</t>
        </is>
      </c>
      <c r="M2597" t="inlineStr">
        <is>
          <t>https://qbo.intuit.com/app/bill?txnId=244</t>
        </is>
      </c>
    </row>
    <row r="2598">
      <c r="A2598" s="49" t="n">
        <v>45958</v>
      </c>
      <c r="B2598" t="inlineStr">
        <is>
          <t>Peter MacKenzie</t>
        </is>
      </c>
      <c r="C2598" s="11" t="n">
        <v>538</v>
      </c>
      <c r="E2598" t="inlineStr">
        <is>
          <t>Contractor Reimbursement Expense:Contractor Travel Reimbursement</t>
        </is>
      </c>
      <c r="F2598" t="inlineStr">
        <is>
          <t>Bill</t>
        </is>
      </c>
      <c r="M2598" t="inlineStr">
        <is>
          <t>https://qbo.intuit.com/app/bill?txnId=244</t>
        </is>
      </c>
    </row>
    <row r="2599">
      <c r="A2599" s="49" t="n">
        <v>45957</v>
      </c>
      <c r="B2599" t="inlineStr">
        <is>
          <t>Klavon's Pizzeria &amp; Pub - Mason</t>
        </is>
      </c>
      <c r="C2599" s="11" t="n">
        <v>-200</v>
      </c>
      <c r="D2599" t="n">
        <v>4010</v>
      </c>
      <c r="E2599" t="inlineStr">
        <is>
          <t>Sales:SVOD Revenue</t>
        </is>
      </c>
      <c r="F2599" t="inlineStr">
        <is>
          <t>Invoice</t>
        </is>
      </c>
      <c r="G2599" t="inlineStr">
        <is>
          <t>INV1010</t>
        </is>
      </c>
      <c r="M2599" t="inlineStr">
        <is>
          <t>https://qbo.intuit.com/app/invoice?txnId=70</t>
        </is>
      </c>
    </row>
    <row r="2600">
      <c r="A2600" s="49" t="n">
        <v>45957</v>
      </c>
      <c r="B2600" t="inlineStr">
        <is>
          <t>Klavon's Pizzeria &amp; Pub - Mason</t>
        </is>
      </c>
      <c r="C2600" s="11" t="n">
        <v>200</v>
      </c>
      <c r="D2600" t="n">
        <v>1100</v>
      </c>
      <c r="E2600" t="inlineStr">
        <is>
          <t>Accounts Receivable (A/R)</t>
        </is>
      </c>
      <c r="F2600" t="inlineStr">
        <is>
          <t>Invoice</t>
        </is>
      </c>
      <c r="G2600" t="inlineStr">
        <is>
          <t>INV1010</t>
        </is>
      </c>
      <c r="M2600" t="inlineStr">
        <is>
          <t>https://qbo.intuit.com/app/invoice?txnId=70</t>
        </is>
      </c>
    </row>
    <row r="2601">
      <c r="A2601" s="49" t="n">
        <v>45957</v>
      </c>
      <c r="B2601" t="inlineStr">
        <is>
          <t>OYO Hotel &amp; Casino</t>
        </is>
      </c>
      <c r="C2601" s="11" t="n">
        <v>-150</v>
      </c>
      <c r="D2601" t="n">
        <v>4010</v>
      </c>
      <c r="E2601" t="inlineStr">
        <is>
          <t>Sales:SVOD Revenue</t>
        </is>
      </c>
      <c r="F2601" t="inlineStr">
        <is>
          <t>Invoice</t>
        </is>
      </c>
      <c r="G2601" t="inlineStr">
        <is>
          <t>INV1017</t>
        </is>
      </c>
      <c r="M2601" t="inlineStr">
        <is>
          <t>https://qbo.intuit.com/app/invoice?txnId=87</t>
        </is>
      </c>
    </row>
    <row r="2602">
      <c r="A2602" s="49" t="n">
        <v>45957</v>
      </c>
      <c r="B2602" t="inlineStr">
        <is>
          <t>OYO Hotel &amp; Casino</t>
        </is>
      </c>
      <c r="C2602" s="11" t="n">
        <v>150</v>
      </c>
      <c r="D2602" t="n">
        <v>1100</v>
      </c>
      <c r="E2602" t="inlineStr">
        <is>
          <t>Accounts Receivable (A/R)</t>
        </is>
      </c>
      <c r="F2602" t="inlineStr">
        <is>
          <t>Invoice</t>
        </is>
      </c>
      <c r="G2602" t="inlineStr">
        <is>
          <t>INV1017</t>
        </is>
      </c>
      <c r="M2602" t="inlineStr">
        <is>
          <t>https://qbo.intuit.com/app/invoice?txnId=87</t>
        </is>
      </c>
    </row>
    <row r="2603">
      <c r="A2603" s="49" t="n">
        <v>45957</v>
      </c>
      <c r="B2603" t="inlineStr">
        <is>
          <t>D.C. Cobb's - East Dundee</t>
        </is>
      </c>
      <c r="C2603" s="11" t="n">
        <v>-100</v>
      </c>
      <c r="D2603" t="n">
        <v>4010</v>
      </c>
      <c r="E2603" t="inlineStr">
        <is>
          <t>Sales:SVOD Revenue</t>
        </is>
      </c>
      <c r="F2603" t="inlineStr">
        <is>
          <t>Invoice</t>
        </is>
      </c>
      <c r="G2603" t="inlineStr">
        <is>
          <t>INV10000</t>
        </is>
      </c>
      <c r="M2603" t="inlineStr">
        <is>
          <t>https://qbo.intuit.com/app/invoice?txnId=50</t>
        </is>
      </c>
    </row>
    <row r="2604">
      <c r="A2604" s="49" t="n">
        <v>45957</v>
      </c>
      <c r="B2604" t="inlineStr">
        <is>
          <t>D.C. Cobb's - East Dundee</t>
        </is>
      </c>
      <c r="C2604" s="11" t="n">
        <v>100</v>
      </c>
      <c r="D2604" t="n">
        <v>1100</v>
      </c>
      <c r="E2604" t="inlineStr">
        <is>
          <t>Accounts Receivable (A/R)</t>
        </is>
      </c>
      <c r="F2604" t="inlineStr">
        <is>
          <t>Invoice</t>
        </is>
      </c>
      <c r="G2604" t="inlineStr">
        <is>
          <t>INV10000</t>
        </is>
      </c>
      <c r="M2604" t="inlineStr">
        <is>
          <t>https://qbo.intuit.com/app/invoice?txnId=50</t>
        </is>
      </c>
    </row>
    <row r="2605">
      <c r="A2605" s="49" t="n">
        <v>45957</v>
      </c>
      <c r="B2605" t="inlineStr">
        <is>
          <t>Cherry Creek Grill</t>
        </is>
      </c>
      <c r="C2605" s="11" t="n">
        <v>-150</v>
      </c>
      <c r="D2605" t="n">
        <v>4010</v>
      </c>
      <c r="E2605" t="inlineStr">
        <is>
          <t>Sales:SVOD Revenue</t>
        </is>
      </c>
      <c r="F2605" t="inlineStr">
        <is>
          <t>Invoice</t>
        </is>
      </c>
      <c r="G2605" t="inlineStr">
        <is>
          <t>INV16999</t>
        </is>
      </c>
      <c r="M2605" t="inlineStr">
        <is>
          <t>https://qbo.intuit.com/app/invoice?txnId=48</t>
        </is>
      </c>
    </row>
    <row r="2606">
      <c r="A2606" s="49" t="n">
        <v>45957</v>
      </c>
      <c r="B2606" t="inlineStr">
        <is>
          <t>Cherry Creek Grill</t>
        </is>
      </c>
      <c r="C2606" s="11" t="n">
        <v>160.5</v>
      </c>
      <c r="D2606" t="n">
        <v>1100</v>
      </c>
      <c r="E2606" t="inlineStr">
        <is>
          <t>Accounts Receivable (A/R)</t>
        </is>
      </c>
      <c r="F2606" t="inlineStr">
        <is>
          <t>Invoice</t>
        </is>
      </c>
      <c r="G2606" t="inlineStr">
        <is>
          <t>INV16999</t>
        </is>
      </c>
      <c r="M2606" t="inlineStr">
        <is>
          <t>https://qbo.intuit.com/app/invoice?txnId=48</t>
        </is>
      </c>
    </row>
    <row r="2607">
      <c r="A2607" s="49" t="n">
        <v>45957</v>
      </c>
      <c r="B2607" t="inlineStr">
        <is>
          <t>Cherry Creek Grill</t>
        </is>
      </c>
      <c r="C2607" s="11" t="n">
        <v>-10.5</v>
      </c>
      <c r="D2607" t="n">
        <v>2860</v>
      </c>
      <c r="E2607" t="inlineStr">
        <is>
          <t>Sales &amp; Use Tax Payable:Texas State Comptroller Payable</t>
        </is>
      </c>
      <c r="F2607" t="inlineStr">
        <is>
          <t>Invoice</t>
        </is>
      </c>
      <c r="G2607" t="inlineStr">
        <is>
          <t>INV16999</t>
        </is>
      </c>
      <c r="M2607" t="inlineStr">
        <is>
          <t>https://qbo.intuit.com/app/invoice?txnId=48</t>
        </is>
      </c>
    </row>
    <row r="2608">
      <c r="A2608" s="49" t="n">
        <v>45957</v>
      </c>
      <c r="B2608" t="inlineStr">
        <is>
          <t>University Drafthouse - Town Lake</t>
        </is>
      </c>
      <c r="C2608" s="11" t="n">
        <v>150</v>
      </c>
      <c r="D2608" t="n">
        <v>4010</v>
      </c>
      <c r="E2608" t="inlineStr">
        <is>
          <t>Sales:SVOD Revenue</t>
        </is>
      </c>
      <c r="F2608" t="inlineStr">
        <is>
          <t>CreditMemo</t>
        </is>
      </c>
      <c r="G2608" t="inlineStr">
        <is>
          <t>INV112568</t>
        </is>
      </c>
      <c r="M2608" t="inlineStr">
        <is>
          <t>https://qbo.intuit.com/app/creditmemo?txnId=635</t>
        </is>
      </c>
    </row>
    <row r="2609">
      <c r="A2609" s="49" t="n">
        <v>45957</v>
      </c>
      <c r="B2609" t="inlineStr">
        <is>
          <t>University Drafthouse - Town Lake</t>
        </is>
      </c>
      <c r="C2609" s="11" t="n">
        <v>-162.38</v>
      </c>
      <c r="D2609" t="n">
        <v>1100</v>
      </c>
      <c r="E2609" t="inlineStr">
        <is>
          <t>Accounts Receivable (A/R)</t>
        </is>
      </c>
      <c r="F2609" t="inlineStr">
        <is>
          <t>CreditMemo</t>
        </is>
      </c>
      <c r="G2609" t="inlineStr">
        <is>
          <t>INV112568</t>
        </is>
      </c>
      <c r="M2609" t="inlineStr">
        <is>
          <t>https://qbo.intuit.com/app/creditmemo?txnId=635</t>
        </is>
      </c>
    </row>
    <row r="2610">
      <c r="A2610" s="49" t="n">
        <v>45957</v>
      </c>
      <c r="B2610" t="inlineStr">
        <is>
          <t>University Drafthouse - Town Lake</t>
        </is>
      </c>
      <c r="C2610" s="11" t="n">
        <v>12.38</v>
      </c>
      <c r="D2610" t="n">
        <v>2860</v>
      </c>
      <c r="E2610" t="inlineStr">
        <is>
          <t>Sales &amp; Use Tax Payable:Texas State Comptroller Payable</t>
        </is>
      </c>
      <c r="F2610" t="inlineStr">
        <is>
          <t>CreditMemo</t>
        </is>
      </c>
      <c r="G2610" t="inlineStr">
        <is>
          <t>INV112568</t>
        </is>
      </c>
      <c r="M2610" t="inlineStr">
        <is>
          <t>https://qbo.intuit.com/app/creditmemo?txnId=635</t>
        </is>
      </c>
    </row>
    <row r="2611">
      <c r="A2611" s="49" t="n">
        <v>45957</v>
      </c>
      <c r="B2611" t="inlineStr">
        <is>
          <t>D.C. Cobb's - Huntley</t>
        </is>
      </c>
      <c r="C2611" s="11" t="n">
        <v>-100</v>
      </c>
      <c r="D2611" t="n">
        <v>4010</v>
      </c>
      <c r="E2611" t="inlineStr">
        <is>
          <t>Sales:SVOD Revenue</t>
        </is>
      </c>
      <c r="F2611" t="inlineStr">
        <is>
          <t>Invoice</t>
        </is>
      </c>
      <c r="G2611" t="inlineStr">
        <is>
          <t>INV10002</t>
        </is>
      </c>
      <c r="M2611" t="inlineStr">
        <is>
          <t>https://qbo.intuit.com/app/invoice?txnId=54</t>
        </is>
      </c>
    </row>
    <row r="2612">
      <c r="A2612" s="49" t="n">
        <v>45957</v>
      </c>
      <c r="B2612" t="inlineStr">
        <is>
          <t>D.C. Cobb's - Huntley</t>
        </is>
      </c>
      <c r="C2612" s="11" t="n">
        <v>100</v>
      </c>
      <c r="D2612" t="n">
        <v>1100</v>
      </c>
      <c r="E2612" t="inlineStr">
        <is>
          <t>Accounts Receivable (A/R)</t>
        </is>
      </c>
      <c r="F2612" t="inlineStr">
        <is>
          <t>Invoice</t>
        </is>
      </c>
      <c r="G2612" t="inlineStr">
        <is>
          <t>INV10002</t>
        </is>
      </c>
      <c r="M2612" t="inlineStr">
        <is>
          <t>https://qbo.intuit.com/app/invoice?txnId=54</t>
        </is>
      </c>
    </row>
    <row r="2613">
      <c r="A2613" s="49" t="n">
        <v>45957</v>
      </c>
      <c r="B2613" t="inlineStr">
        <is>
          <t>Morgan Wallen's</t>
        </is>
      </c>
      <c r="C2613" s="11" t="n">
        <v>-150</v>
      </c>
      <c r="D2613" t="n">
        <v>4010</v>
      </c>
      <c r="E2613" t="inlineStr">
        <is>
          <t>Sales:SVOD Revenue</t>
        </is>
      </c>
      <c r="F2613" t="inlineStr">
        <is>
          <t>Invoice</t>
        </is>
      </c>
      <c r="G2613" t="inlineStr">
        <is>
          <t>INV1016</t>
        </is>
      </c>
      <c r="M2613" t="inlineStr">
        <is>
          <t>https://qbo.intuit.com/app/invoice?txnId=84</t>
        </is>
      </c>
    </row>
    <row r="2614">
      <c r="A2614" s="49" t="n">
        <v>45957</v>
      </c>
      <c r="B2614" t="inlineStr">
        <is>
          <t>Morgan Wallen's</t>
        </is>
      </c>
      <c r="C2614" s="11" t="n">
        <v>150</v>
      </c>
      <c r="D2614" t="n">
        <v>1100</v>
      </c>
      <c r="E2614" t="inlineStr">
        <is>
          <t>Accounts Receivable (A/R)</t>
        </is>
      </c>
      <c r="F2614" t="inlineStr">
        <is>
          <t>Invoice</t>
        </is>
      </c>
      <c r="G2614" t="inlineStr">
        <is>
          <t>INV1016</t>
        </is>
      </c>
      <c r="M2614" t="inlineStr">
        <is>
          <t>https://qbo.intuit.com/app/invoice?txnId=84</t>
        </is>
      </c>
    </row>
    <row r="2615">
      <c r="A2615" s="49" t="n">
        <v>45957</v>
      </c>
      <c r="B2615" t="inlineStr">
        <is>
          <t>University Drafthouse - Town Lake</t>
        </is>
      </c>
      <c r="C2615" s="11" t="n">
        <v>-150</v>
      </c>
      <c r="D2615" t="n">
        <v>4010</v>
      </c>
      <c r="E2615" t="inlineStr">
        <is>
          <t>Sales:SVOD Revenue</t>
        </is>
      </c>
      <c r="F2615" t="inlineStr">
        <is>
          <t>Invoice</t>
        </is>
      </c>
      <c r="G2615" t="inlineStr">
        <is>
          <t>INV100023</t>
        </is>
      </c>
      <c r="M2615" t="inlineStr">
        <is>
          <t>https://qbo.intuit.com/app/invoice?txnId=101</t>
        </is>
      </c>
    </row>
    <row r="2616">
      <c r="A2616" s="49" t="n">
        <v>45957</v>
      </c>
      <c r="B2616" t="inlineStr">
        <is>
          <t>University Drafthouse - Town Lake</t>
        </is>
      </c>
      <c r="C2616" s="11" t="n">
        <v>162.38</v>
      </c>
      <c r="D2616" t="n">
        <v>1100</v>
      </c>
      <c r="E2616" t="inlineStr">
        <is>
          <t>Accounts Receivable (A/R)</t>
        </is>
      </c>
      <c r="F2616" t="inlineStr">
        <is>
          <t>Invoice</t>
        </is>
      </c>
      <c r="G2616" t="inlineStr">
        <is>
          <t>INV100023</t>
        </is>
      </c>
      <c r="M2616" t="inlineStr">
        <is>
          <t>https://qbo.intuit.com/app/invoice?txnId=101</t>
        </is>
      </c>
    </row>
    <row r="2617">
      <c r="A2617" s="49" t="n">
        <v>45957</v>
      </c>
      <c r="B2617" t="inlineStr">
        <is>
          <t>University Drafthouse - Town Lake</t>
        </is>
      </c>
      <c r="C2617" s="11" t="n">
        <v>-12.38</v>
      </c>
      <c r="D2617" t="n">
        <v>2860</v>
      </c>
      <c r="E2617" t="inlineStr">
        <is>
          <t>Sales &amp; Use Tax Payable:Texas State Comptroller Payable</t>
        </is>
      </c>
      <c r="F2617" t="inlineStr">
        <is>
          <t>Invoice</t>
        </is>
      </c>
      <c r="G2617" t="inlineStr">
        <is>
          <t>INV100023</t>
        </is>
      </c>
      <c r="M2617" t="inlineStr">
        <is>
          <t>https://qbo.intuit.com/app/invoice?txnId=101</t>
        </is>
      </c>
    </row>
    <row r="2618">
      <c r="A2618" s="49" t="n">
        <v>45957</v>
      </c>
      <c r="B2618" t="inlineStr">
        <is>
          <t>D.C. Cobb's - McHenry</t>
        </is>
      </c>
      <c r="C2618" s="11" t="n">
        <v>-100</v>
      </c>
      <c r="D2618" t="n">
        <v>4010</v>
      </c>
      <c r="E2618" t="inlineStr">
        <is>
          <t>Sales:SVOD Revenue</t>
        </is>
      </c>
      <c r="F2618" t="inlineStr">
        <is>
          <t>Invoice</t>
        </is>
      </c>
      <c r="G2618" t="inlineStr">
        <is>
          <t>INV10003</t>
        </is>
      </c>
      <c r="M2618" t="inlineStr">
        <is>
          <t>https://qbo.intuit.com/app/invoice?txnId=56</t>
        </is>
      </c>
    </row>
    <row r="2619">
      <c r="A2619" s="49" t="n">
        <v>45957</v>
      </c>
      <c r="B2619" t="inlineStr">
        <is>
          <t>D.C. Cobb's - McHenry</t>
        </is>
      </c>
      <c r="C2619" s="11" t="n">
        <v>100</v>
      </c>
      <c r="D2619" t="n">
        <v>1100</v>
      </c>
      <c r="E2619" t="inlineStr">
        <is>
          <t>Accounts Receivable (A/R)</t>
        </is>
      </c>
      <c r="F2619" t="inlineStr">
        <is>
          <t>Invoice</t>
        </is>
      </c>
      <c r="G2619" t="inlineStr">
        <is>
          <t>INV10003</t>
        </is>
      </c>
      <c r="M2619" t="inlineStr">
        <is>
          <t>https://qbo.intuit.com/app/invoice?txnId=56</t>
        </is>
      </c>
    </row>
    <row r="2620">
      <c r="A2620" s="49" t="n">
        <v>45957</v>
      </c>
      <c r="B2620" t="inlineStr">
        <is>
          <t>Zoom Communications, Inc</t>
        </is>
      </c>
      <c r="C2620" s="11" t="n">
        <v>601.67</v>
      </c>
      <c r="D2620" t="n">
        <v>6320</v>
      </c>
      <c r="E2620" t="inlineStr">
        <is>
          <t>Web &amp; Digital Expenses:Software &amp; Apps</t>
        </is>
      </c>
      <c r="F2620" t="inlineStr">
        <is>
          <t>Purchase</t>
        </is>
      </c>
      <c r="M2620" t="inlineStr">
        <is>
          <t>https://qbo.intuit.com/app/expense?txnId=258</t>
        </is>
      </c>
    </row>
    <row r="2621">
      <c r="A2621" s="49" t="n">
        <v>45957</v>
      </c>
      <c r="B2621" t="inlineStr">
        <is>
          <t>Zoom Communications, Inc</t>
        </is>
      </c>
      <c r="C2621" s="11" t="n">
        <v>-601.67</v>
      </c>
      <c r="D2621" t="n">
        <v>1010</v>
      </c>
      <c r="E2621" t="inlineStr">
        <is>
          <t>LOOP TV Main Checking (5210) - 1</t>
        </is>
      </c>
      <c r="F2621" t="inlineStr">
        <is>
          <t>Purchase</t>
        </is>
      </c>
      <c r="M2621" t="inlineStr">
        <is>
          <t>https://qbo.intuit.com/app/expense?txnId=258</t>
        </is>
      </c>
    </row>
    <row r="2622">
      <c r="A2622" s="49" t="n">
        <v>45957</v>
      </c>
      <c r="B2622" t="inlineStr">
        <is>
          <t>D.C. Cobb's - Whiskey Diablo</t>
        </is>
      </c>
      <c r="C2622" s="11" t="n">
        <v>-100</v>
      </c>
      <c r="D2622" t="n">
        <v>4010</v>
      </c>
      <c r="E2622" t="inlineStr">
        <is>
          <t>Sales:SVOD Revenue</t>
        </is>
      </c>
      <c r="F2622" t="inlineStr">
        <is>
          <t>Invoice</t>
        </is>
      </c>
      <c r="G2622" t="inlineStr">
        <is>
          <t>INV10004</t>
        </is>
      </c>
      <c r="M2622" t="inlineStr">
        <is>
          <t>https://qbo.intuit.com/app/invoice?txnId=57</t>
        </is>
      </c>
    </row>
    <row r="2623">
      <c r="A2623" s="49" t="n">
        <v>45957</v>
      </c>
      <c r="B2623" t="inlineStr">
        <is>
          <t>D.C. Cobb's - Whiskey Diablo</t>
        </is>
      </c>
      <c r="C2623" s="11" t="n">
        <v>100</v>
      </c>
      <c r="D2623" t="n">
        <v>1100</v>
      </c>
      <c r="E2623" t="inlineStr">
        <is>
          <t>Accounts Receivable (A/R)</t>
        </is>
      </c>
      <c r="F2623" t="inlineStr">
        <is>
          <t>Invoice</t>
        </is>
      </c>
      <c r="G2623" t="inlineStr">
        <is>
          <t>INV10004</t>
        </is>
      </c>
      <c r="M2623" t="inlineStr">
        <is>
          <t>https://qbo.intuit.com/app/invoice?txnId=57</t>
        </is>
      </c>
    </row>
    <row r="2624">
      <c r="A2624" s="49" t="n">
        <v>45957</v>
      </c>
      <c r="B2624" t="inlineStr">
        <is>
          <t>Place Exchange Inc</t>
        </is>
      </c>
      <c r="C2624" s="11" t="n">
        <v>25697.5</v>
      </c>
      <c r="D2624" t="n">
        <v>2000</v>
      </c>
      <c r="E2624" t="inlineStr">
        <is>
          <t>Accounts Payable (A/P)</t>
        </is>
      </c>
      <c r="F2624" t="inlineStr">
        <is>
          <t>BillPayment</t>
        </is>
      </c>
      <c r="M2624" t="inlineStr">
        <is>
          <t>https://qbo.intuit.com/app/billpayment?txnId=1300000015</t>
        </is>
      </c>
    </row>
    <row r="2625">
      <c r="A2625" s="49" t="n">
        <v>45957</v>
      </c>
      <c r="B2625" t="inlineStr">
        <is>
          <t>Place Exchange Inc</t>
        </is>
      </c>
      <c r="C2625" s="11" t="n">
        <v>-25697.5</v>
      </c>
      <c r="D2625" t="n">
        <v>1010</v>
      </c>
      <c r="E2625" t="inlineStr">
        <is>
          <t>LOOP TV Main Checking (5210) - 1</t>
        </is>
      </c>
      <c r="F2625" t="inlineStr">
        <is>
          <t>BillPayment</t>
        </is>
      </c>
      <c r="M2625" t="inlineStr">
        <is>
          <t>https://qbo.intuit.com/app/billpayment?txnId=1300000015</t>
        </is>
      </c>
    </row>
    <row r="2626">
      <c r="A2626" s="49" t="n">
        <v>45957</v>
      </c>
      <c r="B2626" t="inlineStr">
        <is>
          <t>University Drafthouse - Edinburg</t>
        </is>
      </c>
      <c r="C2626" s="11" t="n">
        <v>-150</v>
      </c>
      <c r="D2626" t="n">
        <v>4010</v>
      </c>
      <c r="E2626" t="inlineStr">
        <is>
          <t>Sales:SVOD Revenue</t>
        </is>
      </c>
      <c r="F2626" t="inlineStr">
        <is>
          <t>Invoice</t>
        </is>
      </c>
      <c r="G2626" t="inlineStr">
        <is>
          <t>INV100022</t>
        </is>
      </c>
      <c r="M2626" t="inlineStr">
        <is>
          <t>https://qbo.intuit.com/app/invoice?txnId=99</t>
        </is>
      </c>
    </row>
    <row r="2627">
      <c r="A2627" s="49" t="n">
        <v>45957</v>
      </c>
      <c r="B2627" t="inlineStr">
        <is>
          <t>University Drafthouse - Edinburg</t>
        </is>
      </c>
      <c r="C2627" s="11" t="n">
        <v>162.38</v>
      </c>
      <c r="D2627" t="n">
        <v>1100</v>
      </c>
      <c r="E2627" t="inlineStr">
        <is>
          <t>Accounts Receivable (A/R)</t>
        </is>
      </c>
      <c r="F2627" t="inlineStr">
        <is>
          <t>Invoice</t>
        </is>
      </c>
      <c r="G2627" t="inlineStr">
        <is>
          <t>INV100022</t>
        </is>
      </c>
      <c r="M2627" t="inlineStr">
        <is>
          <t>https://qbo.intuit.com/app/invoice?txnId=99</t>
        </is>
      </c>
    </row>
    <row r="2628">
      <c r="A2628" s="49" t="n">
        <v>45957</v>
      </c>
      <c r="B2628" t="inlineStr">
        <is>
          <t>University Drafthouse - Edinburg</t>
        </is>
      </c>
      <c r="C2628" s="11" t="n">
        <v>-12.38</v>
      </c>
      <c r="D2628" t="n">
        <v>2860</v>
      </c>
      <c r="E2628" t="inlineStr">
        <is>
          <t>Sales &amp; Use Tax Payable:Texas State Comptroller Payable</t>
        </is>
      </c>
      <c r="F2628" t="inlineStr">
        <is>
          <t>Invoice</t>
        </is>
      </c>
      <c r="G2628" t="inlineStr">
        <is>
          <t>INV100022</t>
        </is>
      </c>
      <c r="M2628" t="inlineStr">
        <is>
          <t>https://qbo.intuit.com/app/invoice?txnId=99</t>
        </is>
      </c>
    </row>
    <row r="2629">
      <c r="A2629" s="49" t="n">
        <v>45957</v>
      </c>
      <c r="B2629" t="inlineStr">
        <is>
          <t>Miranda Lambert’s Casa Rosa</t>
        </is>
      </c>
      <c r="C2629" s="11" t="n">
        <v>-150</v>
      </c>
      <c r="D2629" t="n">
        <v>4010</v>
      </c>
      <c r="E2629" t="inlineStr">
        <is>
          <t>Sales:SVOD Revenue</t>
        </is>
      </c>
      <c r="F2629" t="inlineStr">
        <is>
          <t>Invoice</t>
        </is>
      </c>
      <c r="G2629" t="inlineStr">
        <is>
          <t>INV10020</t>
        </is>
      </c>
      <c r="M2629" t="inlineStr">
        <is>
          <t>https://qbo.intuit.com/app/invoice?txnId=93</t>
        </is>
      </c>
    </row>
    <row r="2630">
      <c r="A2630" s="49" t="n">
        <v>45957</v>
      </c>
      <c r="B2630" t="inlineStr">
        <is>
          <t>Miranda Lambert’s Casa Rosa</t>
        </is>
      </c>
      <c r="C2630" s="11" t="n">
        <v>164.25</v>
      </c>
      <c r="D2630" t="n">
        <v>1100</v>
      </c>
      <c r="E2630" t="inlineStr">
        <is>
          <t>Accounts Receivable (A/R)</t>
        </is>
      </c>
      <c r="F2630" t="inlineStr">
        <is>
          <t>Invoice</t>
        </is>
      </c>
      <c r="G2630" t="inlineStr">
        <is>
          <t>INV10020</t>
        </is>
      </c>
      <c r="M2630" t="inlineStr">
        <is>
          <t>https://qbo.intuit.com/app/invoice?txnId=93</t>
        </is>
      </c>
    </row>
    <row r="2631">
      <c r="A2631" s="49" t="n">
        <v>45957</v>
      </c>
      <c r="B2631" t="inlineStr">
        <is>
          <t>Miranda Lambert’s Casa Rosa</t>
        </is>
      </c>
      <c r="C2631" s="11" t="n">
        <v>-14.25</v>
      </c>
      <c r="D2631" t="n">
        <v>2860</v>
      </c>
      <c r="E2631" t="inlineStr">
        <is>
          <t>Sales &amp; Use Tax Payable:Texas State Comptroller Payable</t>
        </is>
      </c>
      <c r="F2631" t="inlineStr">
        <is>
          <t>Invoice</t>
        </is>
      </c>
      <c r="G2631" t="inlineStr">
        <is>
          <t>INV10020</t>
        </is>
      </c>
      <c r="M2631" t="inlineStr">
        <is>
          <t>https://qbo.intuit.com/app/invoice?txnId=93</t>
        </is>
      </c>
    </row>
    <row r="2632">
      <c r="A2632" s="49" t="n">
        <v>45957</v>
      </c>
      <c r="B2632" t="inlineStr">
        <is>
          <t>Marriott San Diego - Altitude Sky Lounge</t>
        </is>
      </c>
      <c r="C2632" s="11" t="n">
        <v>-150</v>
      </c>
      <c r="D2632" t="n">
        <v>4010</v>
      </c>
      <c r="E2632" t="inlineStr">
        <is>
          <t>Sales:SVOD Revenue</t>
        </is>
      </c>
      <c r="F2632" t="inlineStr">
        <is>
          <t>Invoice</t>
        </is>
      </c>
      <c r="G2632" t="inlineStr">
        <is>
          <t>INV1013</t>
        </is>
      </c>
      <c r="M2632" t="inlineStr">
        <is>
          <t>https://qbo.intuit.com/app/invoice?txnId=77</t>
        </is>
      </c>
    </row>
    <row r="2633">
      <c r="A2633" s="49" t="n">
        <v>45957</v>
      </c>
      <c r="B2633" t="inlineStr">
        <is>
          <t>Marriott San Diego - Altitude Sky Lounge</t>
        </is>
      </c>
      <c r="C2633" s="11" t="n">
        <v>150</v>
      </c>
      <c r="D2633" t="n">
        <v>1100</v>
      </c>
      <c r="E2633" t="inlineStr">
        <is>
          <t>Accounts Receivable (A/R)</t>
        </is>
      </c>
      <c r="F2633" t="inlineStr">
        <is>
          <t>Invoice</t>
        </is>
      </c>
      <c r="G2633" t="inlineStr">
        <is>
          <t>INV1013</t>
        </is>
      </c>
      <c r="M2633" t="inlineStr">
        <is>
          <t>https://qbo.intuit.com/app/invoice?txnId=77</t>
        </is>
      </c>
    </row>
    <row r="2634">
      <c r="A2634" s="49" t="n">
        <v>45957</v>
      </c>
      <c r="B2634" t="inlineStr">
        <is>
          <t>Furniture Deals - Parent</t>
        </is>
      </c>
      <c r="C2634" s="11" t="n">
        <v>-600</v>
      </c>
      <c r="D2634" t="n">
        <v>4010</v>
      </c>
      <c r="E2634" t="inlineStr">
        <is>
          <t>Sales:SVOD Revenue</t>
        </is>
      </c>
      <c r="F2634" t="inlineStr">
        <is>
          <t>Invoice</t>
        </is>
      </c>
      <c r="G2634" t="inlineStr">
        <is>
          <t>INV10005</t>
        </is>
      </c>
      <c r="M2634" t="inlineStr">
        <is>
          <t>https://qbo.intuit.com/app/invoice?txnId=59</t>
        </is>
      </c>
    </row>
    <row r="2635">
      <c r="A2635" s="49" t="n">
        <v>45957</v>
      </c>
      <c r="B2635" t="inlineStr">
        <is>
          <t>Furniture Deals - Parent</t>
        </is>
      </c>
      <c r="C2635" s="11" t="n">
        <v>600</v>
      </c>
      <c r="D2635" t="n">
        <v>1100</v>
      </c>
      <c r="E2635" t="inlineStr">
        <is>
          <t>Accounts Receivable (A/R)</t>
        </is>
      </c>
      <c r="F2635" t="inlineStr">
        <is>
          <t>Invoice</t>
        </is>
      </c>
      <c r="G2635" t="inlineStr">
        <is>
          <t>INV10005</t>
        </is>
      </c>
      <c r="M2635" t="inlineStr">
        <is>
          <t>https://qbo.intuit.com/app/invoice?txnId=59</t>
        </is>
      </c>
    </row>
    <row r="2636">
      <c r="A2636" s="49" t="n">
        <v>45957</v>
      </c>
      <c r="C2636" s="11" t="n">
        <v>14.99</v>
      </c>
      <c r="E2636" t="inlineStr">
        <is>
          <t>Adminstrative Expenses:Shipping &amp; Mailing Fees</t>
        </is>
      </c>
      <c r="F2636" t="inlineStr">
        <is>
          <t>Purchase</t>
        </is>
      </c>
      <c r="M2636" t="inlineStr">
        <is>
          <t>https://qbo.intuit.com/app/expense?txnId=262</t>
        </is>
      </c>
    </row>
    <row r="2637">
      <c r="A2637" s="49" t="n">
        <v>45957</v>
      </c>
      <c r="C2637" s="11" t="n">
        <v>-14.99</v>
      </c>
      <c r="D2637" t="n">
        <v>1010</v>
      </c>
      <c r="E2637" t="inlineStr">
        <is>
          <t>LOOP TV Main Checking (5210) - 1</t>
        </is>
      </c>
      <c r="F2637" t="inlineStr">
        <is>
          <t>Purchase</t>
        </is>
      </c>
      <c r="M2637" t="inlineStr">
        <is>
          <t>https://qbo.intuit.com/app/expense?txnId=262</t>
        </is>
      </c>
    </row>
    <row r="2638">
      <c r="A2638" s="49" t="n">
        <v>45957</v>
      </c>
      <c r="B2638" t="inlineStr">
        <is>
          <t>Zany Graze</t>
        </is>
      </c>
      <c r="C2638" s="11" t="n">
        <v>-150</v>
      </c>
      <c r="D2638" t="n">
        <v>4010</v>
      </c>
      <c r="E2638" t="inlineStr">
        <is>
          <t>Sales:SVOD Revenue</t>
        </is>
      </c>
      <c r="F2638" t="inlineStr">
        <is>
          <t>Invoice</t>
        </is>
      </c>
      <c r="G2638" t="inlineStr">
        <is>
          <t>INV1015</t>
        </is>
      </c>
      <c r="M2638" t="inlineStr">
        <is>
          <t>https://qbo.intuit.com/app/invoice?txnId=82</t>
        </is>
      </c>
    </row>
    <row r="2639">
      <c r="A2639" s="49" t="n">
        <v>45957</v>
      </c>
      <c r="B2639" t="inlineStr">
        <is>
          <t>Zany Graze</t>
        </is>
      </c>
      <c r="C2639" s="11" t="n">
        <v>150</v>
      </c>
      <c r="D2639" t="n">
        <v>1100</v>
      </c>
      <c r="E2639" t="inlineStr">
        <is>
          <t>Accounts Receivable (A/R)</t>
        </is>
      </c>
      <c r="F2639" t="inlineStr">
        <is>
          <t>Invoice</t>
        </is>
      </c>
      <c r="G2639" t="inlineStr">
        <is>
          <t>INV1015</t>
        </is>
      </c>
      <c r="M2639" t="inlineStr">
        <is>
          <t>https://qbo.intuit.com/app/invoice?txnId=82</t>
        </is>
      </c>
    </row>
    <row r="2640">
      <c r="A2640" s="49" t="n">
        <v>45957</v>
      </c>
      <c r="B2640" t="inlineStr">
        <is>
          <t>Jason Aldean's - Gatlinburg</t>
        </is>
      </c>
      <c r="C2640" s="11" t="n">
        <v>-150</v>
      </c>
      <c r="D2640" t="n">
        <v>4010</v>
      </c>
      <c r="E2640" t="inlineStr">
        <is>
          <t>Sales:SVOD Revenue</t>
        </is>
      </c>
      <c r="F2640" t="inlineStr">
        <is>
          <t>Invoice</t>
        </is>
      </c>
      <c r="G2640" t="inlineStr">
        <is>
          <t>INV10007</t>
        </is>
      </c>
      <c r="M2640" t="inlineStr">
        <is>
          <t>https://qbo.intuit.com/app/invoice?txnId=64</t>
        </is>
      </c>
    </row>
    <row r="2641">
      <c r="A2641" s="49" t="n">
        <v>45957</v>
      </c>
      <c r="B2641" t="inlineStr">
        <is>
          <t>Jason Aldean's - Gatlinburg</t>
        </is>
      </c>
      <c r="C2641" s="11" t="n">
        <v>164.25</v>
      </c>
      <c r="D2641" t="n">
        <v>1100</v>
      </c>
      <c r="E2641" t="inlineStr">
        <is>
          <t>Accounts Receivable (A/R)</t>
        </is>
      </c>
      <c r="F2641" t="inlineStr">
        <is>
          <t>Invoice</t>
        </is>
      </c>
      <c r="G2641" t="inlineStr">
        <is>
          <t>INV10007</t>
        </is>
      </c>
      <c r="M2641" t="inlineStr">
        <is>
          <t>https://qbo.intuit.com/app/invoice?txnId=64</t>
        </is>
      </c>
    </row>
    <row r="2642">
      <c r="A2642" s="49" t="n">
        <v>45957</v>
      </c>
      <c r="B2642" t="inlineStr">
        <is>
          <t>Jason Aldean's - Gatlinburg</t>
        </is>
      </c>
      <c r="C2642" s="11" t="n">
        <v>-14.25</v>
      </c>
      <c r="D2642" t="n">
        <v>2860</v>
      </c>
      <c r="E2642" t="inlineStr">
        <is>
          <t>Sales &amp; Use Tax Payable:Texas State Comptroller Payable</t>
        </is>
      </c>
      <c r="F2642" t="inlineStr">
        <is>
          <t>Invoice</t>
        </is>
      </c>
      <c r="G2642" t="inlineStr">
        <is>
          <t>INV10007</t>
        </is>
      </c>
      <c r="M2642" t="inlineStr">
        <is>
          <t>https://qbo.intuit.com/app/invoice?txnId=64</t>
        </is>
      </c>
    </row>
    <row r="2643">
      <c r="A2643" s="49" t="n">
        <v>45957</v>
      </c>
      <c r="B2643" t="inlineStr">
        <is>
          <t>Jason Aldean's - Pittsburgh</t>
        </is>
      </c>
      <c r="C2643" s="11" t="n">
        <v>-150</v>
      </c>
      <c r="D2643" t="n">
        <v>4010</v>
      </c>
      <c r="E2643" t="inlineStr">
        <is>
          <t>Sales:SVOD Revenue</t>
        </is>
      </c>
      <c r="F2643" t="inlineStr">
        <is>
          <t>Invoice</t>
        </is>
      </c>
      <c r="G2643" t="inlineStr">
        <is>
          <t>INV10008</t>
        </is>
      </c>
      <c r="M2643" t="inlineStr">
        <is>
          <t>https://qbo.intuit.com/app/invoice?txnId=65</t>
        </is>
      </c>
    </row>
    <row r="2644">
      <c r="A2644" s="49" t="n">
        <v>45957</v>
      </c>
      <c r="B2644" t="inlineStr">
        <is>
          <t>Jason Aldean's - Pittsburgh</t>
        </is>
      </c>
      <c r="C2644" s="11" t="n">
        <v>150</v>
      </c>
      <c r="D2644" t="n">
        <v>1100</v>
      </c>
      <c r="E2644" t="inlineStr">
        <is>
          <t>Accounts Receivable (A/R)</t>
        </is>
      </c>
      <c r="F2644" t="inlineStr">
        <is>
          <t>Invoice</t>
        </is>
      </c>
      <c r="G2644" t="inlineStr">
        <is>
          <t>INV10008</t>
        </is>
      </c>
      <c r="M2644" t="inlineStr">
        <is>
          <t>https://qbo.intuit.com/app/invoice?txnId=65</t>
        </is>
      </c>
    </row>
    <row r="2645">
      <c r="A2645" s="49" t="n">
        <v>45957</v>
      </c>
      <c r="B2645" t="inlineStr">
        <is>
          <t>Peppermill Casino - Las Vegas</t>
        </is>
      </c>
      <c r="C2645" s="11" t="n">
        <v>-150</v>
      </c>
      <c r="D2645" t="n">
        <v>4010</v>
      </c>
      <c r="E2645" t="inlineStr">
        <is>
          <t>Sales:SVOD Revenue</t>
        </is>
      </c>
      <c r="F2645" t="inlineStr">
        <is>
          <t>Invoice</t>
        </is>
      </c>
      <c r="G2645" t="inlineStr">
        <is>
          <t>INV1018</t>
        </is>
      </c>
      <c r="M2645" t="inlineStr">
        <is>
          <t>https://qbo.intuit.com/app/invoice?txnId=89</t>
        </is>
      </c>
    </row>
    <row r="2646">
      <c r="A2646" s="49" t="n">
        <v>45957</v>
      </c>
      <c r="B2646" t="inlineStr">
        <is>
          <t>Peppermill Casino - Las Vegas</t>
        </is>
      </c>
      <c r="C2646" s="11" t="n">
        <v>150</v>
      </c>
      <c r="D2646" t="n">
        <v>1100</v>
      </c>
      <c r="E2646" t="inlineStr">
        <is>
          <t>Accounts Receivable (A/R)</t>
        </is>
      </c>
      <c r="F2646" t="inlineStr">
        <is>
          <t>Invoice</t>
        </is>
      </c>
      <c r="G2646" t="inlineStr">
        <is>
          <t>INV1018</t>
        </is>
      </c>
      <c r="M2646" t="inlineStr">
        <is>
          <t>https://qbo.intuit.com/app/invoice?txnId=89</t>
        </is>
      </c>
    </row>
    <row r="2647">
      <c r="A2647" s="49" t="n">
        <v>45954</v>
      </c>
      <c r="B2647" t="inlineStr">
        <is>
          <t>Place Exchange Inc</t>
        </is>
      </c>
      <c r="C2647" s="11" t="n">
        <v>-25697.5</v>
      </c>
      <c r="D2647" t="n">
        <v>2000</v>
      </c>
      <c r="E2647" t="inlineStr">
        <is>
          <t>Accounts Payable (A/P)</t>
        </is>
      </c>
      <c r="F2647" t="inlineStr">
        <is>
          <t>Bill</t>
        </is>
      </c>
      <c r="M2647" t="inlineStr">
        <is>
          <t>https://qbo.intuit.com/app/bill?txnId=125</t>
        </is>
      </c>
    </row>
    <row r="2648">
      <c r="A2648" s="49" t="n">
        <v>45954</v>
      </c>
      <c r="B2648" t="inlineStr">
        <is>
          <t>Place Exchange Inc</t>
        </is>
      </c>
      <c r="C2648" s="11" t="n">
        <v>25697.5</v>
      </c>
      <c r="D2648" t="n">
        <v>6230</v>
      </c>
      <c r="E2648" t="inlineStr">
        <is>
          <t>Ad Serving &amp; Programmatic Fees</t>
        </is>
      </c>
      <c r="F2648" t="inlineStr">
        <is>
          <t>Bill</t>
        </is>
      </c>
      <c r="M2648" t="inlineStr">
        <is>
          <t>https://qbo.intuit.com/app/bill?txnId=125</t>
        </is>
      </c>
    </row>
    <row r="2649">
      <c r="A2649" s="49" t="n">
        <v>45954</v>
      </c>
      <c r="B2649" t="inlineStr">
        <is>
          <t>nStudio</t>
        </is>
      </c>
      <c r="C2649" s="11" t="n">
        <v>9266.66</v>
      </c>
      <c r="D2649" t="n">
        <v>2000</v>
      </c>
      <c r="E2649" t="inlineStr">
        <is>
          <t>Accounts Payable (A/P)</t>
        </is>
      </c>
      <c r="F2649" t="inlineStr">
        <is>
          <t>BillPayment</t>
        </is>
      </c>
      <c r="M2649" t="inlineStr">
        <is>
          <t>https://qbo.intuit.com/app/billpayment?txnId=1300000014</t>
        </is>
      </c>
    </row>
    <row r="2650">
      <c r="A2650" s="49" t="n">
        <v>45954</v>
      </c>
      <c r="B2650" t="inlineStr">
        <is>
          <t>nStudio</t>
        </is>
      </c>
      <c r="C2650" s="11" t="n">
        <v>-9266.66</v>
      </c>
      <c r="D2650" t="n">
        <v>1010</v>
      </c>
      <c r="E2650" t="inlineStr">
        <is>
          <t>LOOP TV Main Checking (5210) - 1</t>
        </is>
      </c>
      <c r="F2650" t="inlineStr">
        <is>
          <t>BillPayment</t>
        </is>
      </c>
      <c r="M2650" t="inlineStr">
        <is>
          <t>https://qbo.intuit.com/app/billpayment?txnId=1300000014</t>
        </is>
      </c>
    </row>
    <row r="2651">
      <c r="A2651" s="49" t="n">
        <v>45954</v>
      </c>
      <c r="C2651" s="11" t="n">
        <v>-88396</v>
      </c>
      <c r="E2651" t="inlineStr">
        <is>
          <t>Paid In Capital</t>
        </is>
      </c>
      <c r="F2651" t="inlineStr">
        <is>
          <t>Deposit</t>
        </is>
      </c>
      <c r="M2651" t="inlineStr">
        <is>
          <t>https://qbo.intuit.com/app/deposit?txnId=259</t>
        </is>
      </c>
    </row>
    <row r="2652">
      <c r="A2652" s="49" t="n">
        <v>45954</v>
      </c>
      <c r="C2652" s="11" t="n">
        <v>88396</v>
      </c>
      <c r="D2652" t="n">
        <v>1010</v>
      </c>
      <c r="E2652" t="inlineStr">
        <is>
          <t>LOOP TV Main Checking (5210) - 1</t>
        </is>
      </c>
      <c r="F2652" t="inlineStr">
        <is>
          <t>Deposit</t>
        </is>
      </c>
      <c r="M2652" t="inlineStr">
        <is>
          <t>https://qbo.intuit.com/app/deposit?txnId=259</t>
        </is>
      </c>
    </row>
    <row r="2653">
      <c r="A2653" s="49" t="n">
        <v>45954</v>
      </c>
      <c r="B2653" t="inlineStr">
        <is>
          <t>MacWorks (Craig)</t>
        </is>
      </c>
      <c r="C2653" s="11" t="n">
        <v>12743.84</v>
      </c>
      <c r="E2653" t="inlineStr">
        <is>
          <t>Legal and Professional Services:Consulting Expenses</t>
        </is>
      </c>
      <c r="F2653" t="inlineStr">
        <is>
          <t>Purchase</t>
        </is>
      </c>
      <c r="G2653" t="inlineStr">
        <is>
          <t>DD</t>
        </is>
      </c>
      <c r="M2653" t="inlineStr">
        <is>
          <t>https://qbo.intuit.com/app/expense?txnId=108</t>
        </is>
      </c>
    </row>
    <row r="2654">
      <c r="A2654" s="49" t="n">
        <v>45954</v>
      </c>
      <c r="B2654" t="inlineStr">
        <is>
          <t>MacWorks (Craig)</t>
        </is>
      </c>
      <c r="C2654" s="11" t="n">
        <v>-12743.84</v>
      </c>
      <c r="D2654" t="n">
        <v>1010</v>
      </c>
      <c r="E2654" t="inlineStr">
        <is>
          <t>LOOP TV Main Checking (5210) - 1</t>
        </is>
      </c>
      <c r="F2654" t="inlineStr">
        <is>
          <t>Purchase</t>
        </is>
      </c>
      <c r="G2654" t="inlineStr">
        <is>
          <t>DD</t>
        </is>
      </c>
      <c r="M2654" t="inlineStr">
        <is>
          <t>https://qbo.intuit.com/app/expense?txnId=108</t>
        </is>
      </c>
    </row>
    <row r="2655">
      <c r="A2655" s="49" t="n">
        <v>45954</v>
      </c>
      <c r="B2655" t="inlineStr">
        <is>
          <t>nStudio</t>
        </is>
      </c>
      <c r="C2655" s="11" t="n">
        <v>-9266.66</v>
      </c>
      <c r="D2655" t="n">
        <v>2000</v>
      </c>
      <c r="E2655" t="inlineStr">
        <is>
          <t>Accounts Payable (A/P)</t>
        </is>
      </c>
      <c r="F2655" t="inlineStr">
        <is>
          <t>Bill</t>
        </is>
      </c>
      <c r="M2655" t="inlineStr">
        <is>
          <t>https://qbo.intuit.com/app/bill?txnId=124</t>
        </is>
      </c>
    </row>
    <row r="2656">
      <c r="A2656" s="49" t="n">
        <v>45954</v>
      </c>
      <c r="B2656" t="inlineStr">
        <is>
          <t>nStudio</t>
        </is>
      </c>
      <c r="C2656" s="11" t="n">
        <v>9266.66</v>
      </c>
      <c r="D2656" t="n">
        <v>6320</v>
      </c>
      <c r="E2656" t="inlineStr">
        <is>
          <t>Web &amp; Digital Expenses:Software &amp; Apps</t>
        </is>
      </c>
      <c r="F2656" t="inlineStr">
        <is>
          <t>Bill</t>
        </is>
      </c>
      <c r="M2656" t="inlineStr">
        <is>
          <t>https://qbo.intuit.com/app/bill?txnId=124</t>
        </is>
      </c>
    </row>
    <row r="2657">
      <c r="A2657" s="49" t="n">
        <v>45953</v>
      </c>
      <c r="B2657" t="inlineStr">
        <is>
          <t>MacWorks (Craig)</t>
        </is>
      </c>
      <c r="C2657" s="11" t="n">
        <v>0</v>
      </c>
      <c r="E2657" t="inlineStr">
        <is>
          <t>Legal and Professional Services:Consulting Expenses</t>
        </is>
      </c>
      <c r="F2657" t="inlineStr">
        <is>
          <t>Purchase</t>
        </is>
      </c>
      <c r="M2657" t="inlineStr">
        <is>
          <t>https://qbo.intuit.com/app/expense?txnId=109</t>
        </is>
      </c>
    </row>
    <row r="2658">
      <c r="A2658" s="49" t="n">
        <v>45953</v>
      </c>
      <c r="B2658" t="inlineStr">
        <is>
          <t>MacWorks (Craig)</t>
        </is>
      </c>
      <c r="C2658" s="11" t="n">
        <v>0</v>
      </c>
      <c r="D2658" t="n">
        <v>1010</v>
      </c>
      <c r="E2658" t="inlineStr">
        <is>
          <t>LOOP TV Main Checking (5210) - 1</t>
        </is>
      </c>
      <c r="F2658" t="inlineStr">
        <is>
          <t>Purchase</t>
        </is>
      </c>
      <c r="M2658" t="inlineStr">
        <is>
          <t>https://qbo.intuit.com/app/expense?txnId=109</t>
        </is>
      </c>
    </row>
    <row r="2659">
      <c r="A2659" s="49" t="n">
        <v>45953</v>
      </c>
      <c r="B2659" t="inlineStr">
        <is>
          <t>Stamps.com</t>
        </is>
      </c>
      <c r="C2659" s="11" t="n">
        <v>300</v>
      </c>
      <c r="E2659" t="inlineStr">
        <is>
          <t>Adminstrative Expenses:Shipping &amp; Mailing Fees</t>
        </is>
      </c>
      <c r="F2659" t="inlineStr">
        <is>
          <t>Purchase</t>
        </is>
      </c>
      <c r="M2659" t="inlineStr">
        <is>
          <t>https://qbo.intuit.com/app/expense?txnId=261</t>
        </is>
      </c>
    </row>
    <row r="2660">
      <c r="A2660" s="49" t="n">
        <v>45953</v>
      </c>
      <c r="B2660" t="inlineStr">
        <is>
          <t>Stamps.com</t>
        </is>
      </c>
      <c r="C2660" s="11" t="n">
        <v>-300</v>
      </c>
      <c r="D2660" t="n">
        <v>1010</v>
      </c>
      <c r="E2660" t="inlineStr">
        <is>
          <t>LOOP TV Main Checking (5210) - 1</t>
        </is>
      </c>
      <c r="F2660" t="inlineStr">
        <is>
          <t>Purchase</t>
        </is>
      </c>
      <c r="M2660" t="inlineStr">
        <is>
          <t>https://qbo.intuit.com/app/expense?txnId=261</t>
        </is>
      </c>
    </row>
    <row r="2661">
      <c r="A2661" s="49" t="n">
        <v>45953</v>
      </c>
      <c r="B2661" t="inlineStr">
        <is>
          <t>Justis Kao</t>
        </is>
      </c>
      <c r="C2661" s="11" t="n">
        <v>3545.07</v>
      </c>
      <c r="E2661" t="inlineStr">
        <is>
          <t>Legal and Professional Services:Consulting Expenses</t>
        </is>
      </c>
      <c r="F2661" t="inlineStr">
        <is>
          <t>Purchase</t>
        </is>
      </c>
      <c r="G2661" t="inlineStr">
        <is>
          <t>DD</t>
        </is>
      </c>
      <c r="M2661" t="inlineStr">
        <is>
          <t>https://qbo.intuit.com/app/expense?txnId=94</t>
        </is>
      </c>
    </row>
    <row r="2662">
      <c r="A2662" s="49" t="n">
        <v>45953</v>
      </c>
      <c r="B2662" t="inlineStr">
        <is>
          <t>Justis Kao</t>
        </is>
      </c>
      <c r="C2662" s="11" t="n">
        <v>-3545.07</v>
      </c>
      <c r="D2662" t="n">
        <v>1010</v>
      </c>
      <c r="E2662" t="inlineStr">
        <is>
          <t>LOOP TV Main Checking (5210) - 1</t>
        </is>
      </c>
      <c r="F2662" t="inlineStr">
        <is>
          <t>Purchase</t>
        </is>
      </c>
      <c r="G2662" t="inlineStr">
        <is>
          <t>DD</t>
        </is>
      </c>
      <c r="M2662" t="inlineStr">
        <is>
          <t>https://qbo.intuit.com/app/expense?txnId=94</t>
        </is>
      </c>
    </row>
    <row r="2663">
      <c r="A2663" s="49" t="n">
        <v>45953</v>
      </c>
      <c r="B2663" t="inlineStr">
        <is>
          <t>Adobe</t>
        </is>
      </c>
      <c r="C2663" s="11" t="n">
        <v>408.03</v>
      </c>
      <c r="D2663" t="n">
        <v>6320</v>
      </c>
      <c r="E2663" t="inlineStr">
        <is>
          <t>Web &amp; Digital Expenses:Software &amp; Apps</t>
        </is>
      </c>
      <c r="F2663" t="inlineStr">
        <is>
          <t>Purchase</t>
        </is>
      </c>
      <c r="M2663" t="inlineStr">
        <is>
          <t>https://qbo.intuit.com/app/expense?txnId=260</t>
        </is>
      </c>
    </row>
    <row r="2664">
      <c r="A2664" s="49" t="n">
        <v>45953</v>
      </c>
      <c r="B2664" t="inlineStr">
        <is>
          <t>Adobe</t>
        </is>
      </c>
      <c r="C2664" s="11" t="n">
        <v>-408.03</v>
      </c>
      <c r="D2664" t="n">
        <v>1010</v>
      </c>
      <c r="E2664" t="inlineStr">
        <is>
          <t>LOOP TV Main Checking (5210) - 1</t>
        </is>
      </c>
      <c r="F2664" t="inlineStr">
        <is>
          <t>Purchase</t>
        </is>
      </c>
      <c r="M2664" t="inlineStr">
        <is>
          <t>https://qbo.intuit.com/app/expense?txnId=260</t>
        </is>
      </c>
    </row>
    <row r="2665">
      <c r="A2665" s="49" t="n">
        <v>45952</v>
      </c>
      <c r="B2665" t="inlineStr">
        <is>
          <t>Microsoft Corporation (Bing)</t>
        </is>
      </c>
      <c r="C2665" s="11" t="n">
        <v>-2000</v>
      </c>
      <c r="D2665" t="n">
        <v>4020</v>
      </c>
      <c r="E2665" t="inlineStr">
        <is>
          <t>Sales:Direct Ad Sales Revenue</t>
        </is>
      </c>
      <c r="F2665" t="inlineStr">
        <is>
          <t>Invoice</t>
        </is>
      </c>
      <c r="G2665" t="inlineStr">
        <is>
          <t>INV100024</t>
        </is>
      </c>
      <c r="M2665" t="inlineStr">
        <is>
          <t>https://qbo.intuit.com/app/invoice?txnId=102</t>
        </is>
      </c>
    </row>
    <row r="2666">
      <c r="A2666" s="49" t="n">
        <v>45952</v>
      </c>
      <c r="B2666" t="inlineStr">
        <is>
          <t>Microsoft Corporation (Bing)</t>
        </is>
      </c>
      <c r="C2666" s="11" t="n">
        <v>2000</v>
      </c>
      <c r="D2666" t="n">
        <v>1100</v>
      </c>
      <c r="E2666" t="inlineStr">
        <is>
          <t>Accounts Receivable (A/R)</t>
        </is>
      </c>
      <c r="F2666" t="inlineStr">
        <is>
          <t>Invoice</t>
        </is>
      </c>
      <c r="G2666" t="inlineStr">
        <is>
          <t>INV100024</t>
        </is>
      </c>
      <c r="M2666" t="inlineStr">
        <is>
          <t>https://qbo.intuit.com/app/invoice?txnId=102</t>
        </is>
      </c>
    </row>
    <row r="2667">
      <c r="A2667" s="49" t="n">
        <v>45952</v>
      </c>
      <c r="B2667" t="inlineStr">
        <is>
          <t>Atom Tickets</t>
        </is>
      </c>
      <c r="C2667" s="11" t="n">
        <v>-1100</v>
      </c>
      <c r="D2667" t="n">
        <v>4020</v>
      </c>
      <c r="E2667" t="inlineStr">
        <is>
          <t>Sales:Direct Ad Sales Revenue</t>
        </is>
      </c>
      <c r="F2667" t="inlineStr">
        <is>
          <t>Invoice</t>
        </is>
      </c>
      <c r="G2667" t="inlineStr">
        <is>
          <t>INV100026</t>
        </is>
      </c>
      <c r="M2667" t="inlineStr">
        <is>
          <t>https://qbo.intuit.com/app/invoice?txnId=105</t>
        </is>
      </c>
    </row>
    <row r="2668">
      <c r="A2668" s="49" t="n">
        <v>45952</v>
      </c>
      <c r="B2668" t="inlineStr">
        <is>
          <t>Atom Tickets</t>
        </is>
      </c>
      <c r="C2668" s="11" t="n">
        <v>1100</v>
      </c>
      <c r="D2668" t="n">
        <v>1100</v>
      </c>
      <c r="E2668" t="inlineStr">
        <is>
          <t>Accounts Receivable (A/R)</t>
        </is>
      </c>
      <c r="F2668" t="inlineStr">
        <is>
          <t>Invoice</t>
        </is>
      </c>
      <c r="G2668" t="inlineStr">
        <is>
          <t>INV100026</t>
        </is>
      </c>
      <c r="M2668" t="inlineStr">
        <is>
          <t>https://qbo.intuit.com/app/invoice?txnId=105</t>
        </is>
      </c>
    </row>
    <row r="2669">
      <c r="A2669" s="49" t="n">
        <v>45951</v>
      </c>
      <c r="B2669" t="inlineStr">
        <is>
          <t>Velocity</t>
        </is>
      </c>
      <c r="C2669" s="11" t="n">
        <v>-14103.62</v>
      </c>
      <c r="D2669" t="n">
        <v>4020</v>
      </c>
      <c r="E2669" t="inlineStr">
        <is>
          <t>Sales:Direct Ad Sales Revenue</t>
        </is>
      </c>
      <c r="F2669" t="inlineStr">
        <is>
          <t>Invoice</t>
        </is>
      </c>
      <c r="G2669" t="inlineStr">
        <is>
          <t>INV112536</t>
        </is>
      </c>
      <c r="M2669" t="inlineStr">
        <is>
          <t>https://qbo.intuit.com/app/invoice?txnId=560</t>
        </is>
      </c>
    </row>
    <row r="2670">
      <c r="A2670" s="49" t="n">
        <v>45951</v>
      </c>
      <c r="B2670" t="inlineStr">
        <is>
          <t>Velocity</t>
        </is>
      </c>
      <c r="C2670" s="11" t="n">
        <v>14103.62</v>
      </c>
      <c r="D2670" t="n">
        <v>1100</v>
      </c>
      <c r="E2670" t="inlineStr">
        <is>
          <t>Accounts Receivable (A/R)</t>
        </is>
      </c>
      <c r="F2670" t="inlineStr">
        <is>
          <t>Invoice</t>
        </is>
      </c>
      <c r="G2670" t="inlineStr">
        <is>
          <t>INV112536</t>
        </is>
      </c>
      <c r="M2670" t="inlineStr">
        <is>
          <t>https://qbo.intuit.com/app/invoice?txnId=560</t>
        </is>
      </c>
    </row>
    <row r="2671">
      <c r="A2671" s="49" t="n">
        <v>45950</v>
      </c>
      <c r="B2671" t="inlineStr">
        <is>
          <t>Atom Tickets</t>
        </is>
      </c>
      <c r="C2671" s="11" t="n">
        <v>-1100</v>
      </c>
      <c r="D2671" t="n">
        <v>1100</v>
      </c>
      <c r="E2671" t="inlineStr">
        <is>
          <t>Accounts Receivable (A/R)</t>
        </is>
      </c>
      <c r="F2671" t="inlineStr">
        <is>
          <t>Payment</t>
        </is>
      </c>
      <c r="M2671" t="inlineStr">
        <is>
          <t>https://qbo.intuit.com/app/recvpayment?txnId=196</t>
        </is>
      </c>
    </row>
    <row r="2672">
      <c r="A2672" s="49" t="n">
        <v>45950</v>
      </c>
      <c r="B2672" t="inlineStr">
        <is>
          <t>Atom Tickets</t>
        </is>
      </c>
      <c r="C2672" s="11" t="n">
        <v>1100</v>
      </c>
      <c r="D2672" t="n">
        <v>1010</v>
      </c>
      <c r="E2672" t="inlineStr">
        <is>
          <t>LOOP TV Main Checking (5210) - 1</t>
        </is>
      </c>
      <c r="F2672" t="inlineStr">
        <is>
          <t>Payment</t>
        </is>
      </c>
      <c r="M2672" t="inlineStr">
        <is>
          <t>https://qbo.intuit.com/app/recvpayment?txnId=196</t>
        </is>
      </c>
    </row>
    <row r="2673">
      <c r="A2673" s="49" t="n">
        <v>45950</v>
      </c>
      <c r="B2673" t="inlineStr">
        <is>
          <t>Vesta Stream Studios</t>
        </is>
      </c>
      <c r="C2673" s="11" t="n">
        <v>1499.59</v>
      </c>
      <c r="E2673" t="inlineStr">
        <is>
          <t>Web &amp; Digital Expenses:Digital Marketing Expense</t>
        </is>
      </c>
      <c r="F2673" t="inlineStr">
        <is>
          <t>Invoice</t>
        </is>
      </c>
      <c r="G2673" t="inlineStr">
        <is>
          <t>INV16591</t>
        </is>
      </c>
      <c r="M2673" t="inlineStr">
        <is>
          <t>https://qbo.intuit.com/app/invoice?txnId=161</t>
        </is>
      </c>
    </row>
    <row r="2674">
      <c r="A2674" s="49" t="n">
        <v>45950</v>
      </c>
      <c r="B2674" t="inlineStr">
        <is>
          <t>Vesta Stream Studios</t>
        </is>
      </c>
      <c r="C2674" s="11" t="n">
        <v>-9.210000000000001</v>
      </c>
      <c r="D2674" t="n">
        <v>4030</v>
      </c>
      <c r="E2674" t="inlineStr">
        <is>
          <t>Sales:Programmatic Ad Revenue</t>
        </is>
      </c>
      <c r="F2674" t="inlineStr">
        <is>
          <t>Invoice</t>
        </is>
      </c>
      <c r="G2674" t="inlineStr">
        <is>
          <t>INV16591</t>
        </is>
      </c>
      <c r="M2674" t="inlineStr">
        <is>
          <t>https://qbo.intuit.com/app/invoice?txnId=161</t>
        </is>
      </c>
    </row>
    <row r="2675">
      <c r="A2675" s="49" t="n">
        <v>45950</v>
      </c>
      <c r="B2675" t="inlineStr">
        <is>
          <t>Vesta Stream Studios</t>
        </is>
      </c>
      <c r="C2675" s="11" t="n">
        <v>-6816.31</v>
      </c>
      <c r="D2675" t="n">
        <v>4030</v>
      </c>
      <c r="E2675" t="inlineStr">
        <is>
          <t>Sales:Programmatic Ad Revenue</t>
        </is>
      </c>
      <c r="F2675" t="inlineStr">
        <is>
          <t>Invoice</t>
        </is>
      </c>
      <c r="G2675" t="inlineStr">
        <is>
          <t>INV16591</t>
        </is>
      </c>
      <c r="M2675" t="inlineStr">
        <is>
          <t>https://qbo.intuit.com/app/invoice?txnId=161</t>
        </is>
      </c>
    </row>
    <row r="2676">
      <c r="A2676" s="49" t="n">
        <v>45950</v>
      </c>
      <c r="B2676" t="inlineStr">
        <is>
          <t>Vesta Stream Studios</t>
        </is>
      </c>
      <c r="C2676" s="11" t="n">
        <v>5325.93</v>
      </c>
      <c r="D2676" t="n">
        <v>1100</v>
      </c>
      <c r="E2676" t="inlineStr">
        <is>
          <t>Accounts Receivable (A/R)</t>
        </is>
      </c>
      <c r="F2676" t="inlineStr">
        <is>
          <t>Invoice</t>
        </is>
      </c>
      <c r="G2676" t="inlineStr">
        <is>
          <t>INV16591</t>
        </is>
      </c>
      <c r="M2676" t="inlineStr">
        <is>
          <t>https://qbo.intuit.com/app/invoice?txnId=161</t>
        </is>
      </c>
    </row>
    <row r="2677">
      <c r="A2677" s="49" t="n">
        <v>45950</v>
      </c>
      <c r="B2677" t="inlineStr">
        <is>
          <t>Paylocity</t>
        </is>
      </c>
      <c r="C2677" s="11" t="n">
        <v>-188.2</v>
      </c>
      <c r="D2677" t="n">
        <v>2000</v>
      </c>
      <c r="E2677" t="inlineStr">
        <is>
          <t>Accounts Payable (A/P)</t>
        </is>
      </c>
      <c r="F2677" t="inlineStr">
        <is>
          <t>Bill</t>
        </is>
      </c>
      <c r="G2677" t="inlineStr">
        <is>
          <t>INV3193694</t>
        </is>
      </c>
      <c r="M2677" t="inlineStr">
        <is>
          <t>https://qbo.intuit.com/app/bill?txnId=487</t>
        </is>
      </c>
    </row>
    <row r="2678">
      <c r="A2678" s="49" t="n">
        <v>45950</v>
      </c>
      <c r="B2678" t="inlineStr">
        <is>
          <t>Paylocity</t>
        </is>
      </c>
      <c r="C2678" s="11" t="n">
        <v>188.2</v>
      </c>
      <c r="E2678" t="inlineStr">
        <is>
          <t>Employee Offloading</t>
        </is>
      </c>
      <c r="F2678" t="inlineStr">
        <is>
          <t>Bill</t>
        </is>
      </c>
      <c r="G2678" t="inlineStr">
        <is>
          <t>INV3193694</t>
        </is>
      </c>
      <c r="M2678" t="inlineStr">
        <is>
          <t>https://qbo.intuit.com/app/bill?txnId=487</t>
        </is>
      </c>
    </row>
    <row r="2679">
      <c r="A2679" s="49" t="n">
        <v>45947</v>
      </c>
      <c r="B2679" t="inlineStr">
        <is>
          <t>QuickBooks Payments</t>
        </is>
      </c>
      <c r="C2679" s="11" t="n">
        <v>500</v>
      </c>
      <c r="E2679" t="inlineStr">
        <is>
          <t>QuickBooks Payments Fees</t>
        </is>
      </c>
      <c r="F2679" t="inlineStr">
        <is>
          <t>Purchase</t>
        </is>
      </c>
      <c r="M2679" t="inlineStr">
        <is>
          <t>https://qbo.intuit.com/app/expense?txnId=336</t>
        </is>
      </c>
    </row>
    <row r="2680">
      <c r="A2680" s="49" t="n">
        <v>45947</v>
      </c>
      <c r="B2680" t="inlineStr">
        <is>
          <t>QuickBooks Payments</t>
        </is>
      </c>
      <c r="C2680" s="11" t="n">
        <v>-500</v>
      </c>
      <c r="D2680" t="n">
        <v>1010</v>
      </c>
      <c r="E2680" t="inlineStr">
        <is>
          <t>LOOP TV Main Checking (5210) - 1</t>
        </is>
      </c>
      <c r="F2680" t="inlineStr">
        <is>
          <t>Purchase</t>
        </is>
      </c>
      <c r="M2680" t="inlineStr">
        <is>
          <t>https://qbo.intuit.com/app/expense?txnId=336</t>
        </is>
      </c>
    </row>
    <row r="2681">
      <c r="A2681" s="49" t="n">
        <v>45946</v>
      </c>
      <c r="B2681" t="inlineStr">
        <is>
          <t>Erik Chillman</t>
        </is>
      </c>
      <c r="C2681" s="11" t="n">
        <v>6042</v>
      </c>
      <c r="E2681" t="inlineStr">
        <is>
          <t>Legal and Professional Services:Consulting Expenses</t>
        </is>
      </c>
      <c r="F2681" t="inlineStr">
        <is>
          <t>Purchase</t>
        </is>
      </c>
      <c r="G2681" t="inlineStr">
        <is>
          <t>DD</t>
        </is>
      </c>
      <c r="M2681" t="inlineStr">
        <is>
          <t>https://qbo.intuit.com/app/expense?txnId=17</t>
        </is>
      </c>
    </row>
    <row r="2682">
      <c r="A2682" s="49" t="n">
        <v>45946</v>
      </c>
      <c r="B2682" t="inlineStr">
        <is>
          <t>Erik Chillman</t>
        </is>
      </c>
      <c r="C2682" s="11" t="n">
        <v>-6042</v>
      </c>
      <c r="D2682" t="n">
        <v>1010</v>
      </c>
      <c r="E2682" t="inlineStr">
        <is>
          <t>LOOP TV Main Checking (5210) - 1</t>
        </is>
      </c>
      <c r="F2682" t="inlineStr">
        <is>
          <t>Purchase</t>
        </is>
      </c>
      <c r="G2682" t="inlineStr">
        <is>
          <t>DD</t>
        </is>
      </c>
      <c r="M2682" t="inlineStr">
        <is>
          <t>https://qbo.intuit.com/app/expense?txnId=17</t>
        </is>
      </c>
    </row>
    <row r="2683">
      <c r="A2683" s="49" t="n">
        <v>45946</v>
      </c>
      <c r="B2683" t="inlineStr">
        <is>
          <t>Gabriel Morgan</t>
        </is>
      </c>
      <c r="C2683" s="11" t="n">
        <v>1550</v>
      </c>
      <c r="E2683" t="inlineStr">
        <is>
          <t>Legal and Professional Services:Consulting Expenses</t>
        </is>
      </c>
      <c r="F2683" t="inlineStr">
        <is>
          <t>Purchase</t>
        </is>
      </c>
      <c r="G2683" t="inlineStr">
        <is>
          <t>DD</t>
        </is>
      </c>
      <c r="M2683" t="inlineStr">
        <is>
          <t>https://qbo.intuit.com/app/expense?txnId=25</t>
        </is>
      </c>
    </row>
    <row r="2684">
      <c r="A2684" s="49" t="n">
        <v>45946</v>
      </c>
      <c r="B2684" t="inlineStr">
        <is>
          <t>Gabriel Morgan</t>
        </is>
      </c>
      <c r="C2684" s="11" t="n">
        <v>-1550</v>
      </c>
      <c r="D2684" t="n">
        <v>1010</v>
      </c>
      <c r="E2684" t="inlineStr">
        <is>
          <t>LOOP TV Main Checking (5210) - 1</t>
        </is>
      </c>
      <c r="F2684" t="inlineStr">
        <is>
          <t>Purchase</t>
        </is>
      </c>
      <c r="G2684" t="inlineStr">
        <is>
          <t>DD</t>
        </is>
      </c>
      <c r="M2684" t="inlineStr">
        <is>
          <t>https://qbo.intuit.com/app/expense?txnId=25</t>
        </is>
      </c>
    </row>
    <row r="2685">
      <c r="A2685" s="49" t="n">
        <v>45946</v>
      </c>
      <c r="B2685" t="inlineStr">
        <is>
          <t>Peter MacKenzie</t>
        </is>
      </c>
      <c r="C2685" s="11" t="n">
        <v>55.09</v>
      </c>
      <c r="D2685" t="n">
        <v>2000</v>
      </c>
      <c r="E2685" t="inlineStr">
        <is>
          <t>Accounts Payable (A/P)</t>
        </is>
      </c>
      <c r="F2685" t="inlineStr">
        <is>
          <t>BillPayment</t>
        </is>
      </c>
      <c r="M2685" t="inlineStr">
        <is>
          <t>https://qbo.intuit.com/app/billpayment?txnId=1300000012</t>
        </is>
      </c>
    </row>
    <row r="2686">
      <c r="A2686" s="49" t="n">
        <v>45946</v>
      </c>
      <c r="B2686" t="inlineStr">
        <is>
          <t>Peter MacKenzie</t>
        </is>
      </c>
      <c r="C2686" s="11" t="n">
        <v>-55.09</v>
      </c>
      <c r="D2686" t="n">
        <v>1010</v>
      </c>
      <c r="E2686" t="inlineStr">
        <is>
          <t>LOOP TV Main Checking (5210) - 1</t>
        </is>
      </c>
      <c r="F2686" t="inlineStr">
        <is>
          <t>BillPayment</t>
        </is>
      </c>
      <c r="M2686" t="inlineStr">
        <is>
          <t>https://qbo.intuit.com/app/billpayment?txnId=1300000012</t>
        </is>
      </c>
    </row>
    <row r="2687">
      <c r="A2687" s="49" t="n">
        <v>45946</v>
      </c>
      <c r="B2687" t="inlineStr">
        <is>
          <t>Daniel Heithoff</t>
        </is>
      </c>
      <c r="C2687" s="11" t="n">
        <v>2583.33</v>
      </c>
      <c r="E2687" t="inlineStr">
        <is>
          <t>Legal and Professional Services:Consulting Expenses</t>
        </is>
      </c>
      <c r="F2687" t="inlineStr">
        <is>
          <t>Purchase</t>
        </is>
      </c>
      <c r="G2687" t="inlineStr">
        <is>
          <t>DD</t>
        </is>
      </c>
      <c r="M2687" t="inlineStr">
        <is>
          <t>https://qbo.intuit.com/app/expense?txnId=23</t>
        </is>
      </c>
    </row>
    <row r="2688">
      <c r="A2688" s="49" t="n">
        <v>45946</v>
      </c>
      <c r="B2688" t="inlineStr">
        <is>
          <t>Daniel Heithoff</t>
        </is>
      </c>
      <c r="C2688" s="11" t="n">
        <v>-2583.33</v>
      </c>
      <c r="D2688" t="n">
        <v>1010</v>
      </c>
      <c r="E2688" t="inlineStr">
        <is>
          <t>LOOP TV Main Checking (5210) - 1</t>
        </is>
      </c>
      <c r="F2688" t="inlineStr">
        <is>
          <t>Purchase</t>
        </is>
      </c>
      <c r="G2688" t="inlineStr">
        <is>
          <t>DD</t>
        </is>
      </c>
      <c r="M2688" t="inlineStr">
        <is>
          <t>https://qbo.intuit.com/app/expense?txnId=23</t>
        </is>
      </c>
    </row>
    <row r="2689">
      <c r="A2689" s="49" t="n">
        <v>45946</v>
      </c>
      <c r="B2689" t="inlineStr">
        <is>
          <t>David Max Rose</t>
        </is>
      </c>
      <c r="C2689" s="11" t="n">
        <v>6375</v>
      </c>
      <c r="E2689" t="inlineStr">
        <is>
          <t>Legal and Professional Services:Consulting Expenses</t>
        </is>
      </c>
      <c r="F2689" t="inlineStr">
        <is>
          <t>Purchase</t>
        </is>
      </c>
      <c r="G2689" t="inlineStr">
        <is>
          <t>DD</t>
        </is>
      </c>
      <c r="M2689" t="inlineStr">
        <is>
          <t>https://qbo.intuit.com/app/expense?txnId=24</t>
        </is>
      </c>
    </row>
    <row r="2690">
      <c r="A2690" s="49" t="n">
        <v>45946</v>
      </c>
      <c r="B2690" t="inlineStr">
        <is>
          <t>David Max Rose</t>
        </is>
      </c>
      <c r="C2690" s="11" t="n">
        <v>-6375</v>
      </c>
      <c r="D2690" t="n">
        <v>1010</v>
      </c>
      <c r="E2690" t="inlineStr">
        <is>
          <t>LOOP TV Main Checking (5210) - 1</t>
        </is>
      </c>
      <c r="F2690" t="inlineStr">
        <is>
          <t>Purchase</t>
        </is>
      </c>
      <c r="G2690" t="inlineStr">
        <is>
          <t>DD</t>
        </is>
      </c>
      <c r="M2690" t="inlineStr">
        <is>
          <t>https://qbo.intuit.com/app/expense?txnId=24</t>
        </is>
      </c>
    </row>
    <row r="2691">
      <c r="A2691" s="49" t="n">
        <v>45946</v>
      </c>
      <c r="B2691" t="inlineStr">
        <is>
          <t>Dan Lunan</t>
        </is>
      </c>
      <c r="C2691" s="11" t="n">
        <v>1462.5</v>
      </c>
      <c r="E2691" t="inlineStr">
        <is>
          <t>Legal and Professional Services:Consulting Expenses</t>
        </is>
      </c>
      <c r="F2691" t="inlineStr">
        <is>
          <t>Purchase</t>
        </is>
      </c>
      <c r="G2691" t="inlineStr">
        <is>
          <t>DD</t>
        </is>
      </c>
      <c r="M2691" t="inlineStr">
        <is>
          <t>https://qbo.intuit.com/app/expense?txnId=22</t>
        </is>
      </c>
    </row>
    <row r="2692">
      <c r="A2692" s="49" t="n">
        <v>45946</v>
      </c>
      <c r="B2692" t="inlineStr">
        <is>
          <t>Dan Lunan</t>
        </is>
      </c>
      <c r="C2692" s="11" t="n">
        <v>-1462.5</v>
      </c>
      <c r="D2692" t="n">
        <v>1010</v>
      </c>
      <c r="E2692" t="inlineStr">
        <is>
          <t>LOOP TV Main Checking (5210) - 1</t>
        </is>
      </c>
      <c r="F2692" t="inlineStr">
        <is>
          <t>Purchase</t>
        </is>
      </c>
      <c r="G2692" t="inlineStr">
        <is>
          <t>DD</t>
        </is>
      </c>
      <c r="M2692" t="inlineStr">
        <is>
          <t>https://qbo.intuit.com/app/expense?txnId=22</t>
        </is>
      </c>
    </row>
    <row r="2693">
      <c r="A2693" s="49" t="n">
        <v>45946</v>
      </c>
      <c r="B2693" t="inlineStr">
        <is>
          <t>Peter MacKenzie</t>
        </is>
      </c>
      <c r="C2693" s="11" t="n">
        <v>6041.5</v>
      </c>
      <c r="E2693" t="inlineStr">
        <is>
          <t>Legal and Professional Services:Consulting Expenses</t>
        </is>
      </c>
      <c r="F2693" t="inlineStr">
        <is>
          <t>Purchase</t>
        </is>
      </c>
      <c r="G2693" t="inlineStr">
        <is>
          <t>DD</t>
        </is>
      </c>
      <c r="M2693" t="inlineStr">
        <is>
          <t>https://qbo.intuit.com/app/expense?txnId=28</t>
        </is>
      </c>
    </row>
    <row r="2694">
      <c r="A2694" s="49" t="n">
        <v>45946</v>
      </c>
      <c r="B2694" t="inlineStr">
        <is>
          <t>Peter MacKenzie</t>
        </is>
      </c>
      <c r="C2694" s="11" t="n">
        <v>-6041.5</v>
      </c>
      <c r="D2694" t="n">
        <v>1010</v>
      </c>
      <c r="E2694" t="inlineStr">
        <is>
          <t>LOOP TV Main Checking (5210) - 1</t>
        </is>
      </c>
      <c r="F2694" t="inlineStr">
        <is>
          <t>Purchase</t>
        </is>
      </c>
      <c r="G2694" t="inlineStr">
        <is>
          <t>DD</t>
        </is>
      </c>
      <c r="M2694" t="inlineStr">
        <is>
          <t>https://qbo.intuit.com/app/expense?txnId=28</t>
        </is>
      </c>
    </row>
    <row r="2695">
      <c r="A2695" s="49" t="n">
        <v>45946</v>
      </c>
      <c r="B2695" t="inlineStr">
        <is>
          <t>Alexa Grillo</t>
        </is>
      </c>
      <c r="C2695" s="11" t="n">
        <v>5417</v>
      </c>
      <c r="E2695" t="inlineStr">
        <is>
          <t>Legal and Professional Services:Consulting Expenses</t>
        </is>
      </c>
      <c r="F2695" t="inlineStr">
        <is>
          <t>Purchase</t>
        </is>
      </c>
      <c r="G2695" t="inlineStr">
        <is>
          <t>DD</t>
        </is>
      </c>
      <c r="M2695" t="inlineStr">
        <is>
          <t>https://qbo.intuit.com/app/expense?txnId=18</t>
        </is>
      </c>
    </row>
    <row r="2696">
      <c r="A2696" s="49" t="n">
        <v>45946</v>
      </c>
      <c r="B2696" t="inlineStr">
        <is>
          <t>Alexa Grillo</t>
        </is>
      </c>
      <c r="C2696" s="11" t="n">
        <v>-5417</v>
      </c>
      <c r="D2696" t="n">
        <v>1010</v>
      </c>
      <c r="E2696" t="inlineStr">
        <is>
          <t>LOOP TV Main Checking (5210) - 1</t>
        </is>
      </c>
      <c r="F2696" t="inlineStr">
        <is>
          <t>Purchase</t>
        </is>
      </c>
      <c r="G2696" t="inlineStr">
        <is>
          <t>DD</t>
        </is>
      </c>
      <c r="M2696" t="inlineStr">
        <is>
          <t>https://qbo.intuit.com/app/expense?txnId=18</t>
        </is>
      </c>
    </row>
    <row r="2697">
      <c r="A2697" s="49" t="n">
        <v>45946</v>
      </c>
      <c r="B2697" t="inlineStr">
        <is>
          <t>Justis Kao</t>
        </is>
      </c>
      <c r="C2697" s="11" t="n">
        <v>10416.67</v>
      </c>
      <c r="E2697" t="inlineStr">
        <is>
          <t>Legal and Professional Services:Consulting Expenses</t>
        </is>
      </c>
      <c r="F2697" t="inlineStr">
        <is>
          <t>Purchase</t>
        </is>
      </c>
      <c r="G2697" t="inlineStr">
        <is>
          <t>DD</t>
        </is>
      </c>
      <c r="M2697" t="inlineStr">
        <is>
          <t>https://qbo.intuit.com/app/expense?txnId=27</t>
        </is>
      </c>
    </row>
    <row r="2698">
      <c r="A2698" s="49" t="n">
        <v>45946</v>
      </c>
      <c r="B2698" t="inlineStr">
        <is>
          <t>Justis Kao</t>
        </is>
      </c>
      <c r="C2698" s="11" t="n">
        <v>-10416.67</v>
      </c>
      <c r="D2698" t="n">
        <v>1010</v>
      </c>
      <c r="E2698" t="inlineStr">
        <is>
          <t>LOOP TV Main Checking (5210) - 1</t>
        </is>
      </c>
      <c r="F2698" t="inlineStr">
        <is>
          <t>Purchase</t>
        </is>
      </c>
      <c r="G2698" t="inlineStr">
        <is>
          <t>DD</t>
        </is>
      </c>
      <c r="M2698" t="inlineStr">
        <is>
          <t>https://qbo.intuit.com/app/expense?txnId=27</t>
        </is>
      </c>
    </row>
    <row r="2699">
      <c r="A2699" s="49" t="n">
        <v>45946</v>
      </c>
      <c r="B2699" t="inlineStr">
        <is>
          <t>Raymond Lee</t>
        </is>
      </c>
      <c r="C2699" s="11" t="n">
        <v>1600</v>
      </c>
      <c r="E2699" t="inlineStr">
        <is>
          <t>Legal and Professional Services:Consulting Expenses</t>
        </is>
      </c>
      <c r="F2699" t="inlineStr">
        <is>
          <t>Purchase</t>
        </is>
      </c>
      <c r="G2699" t="inlineStr">
        <is>
          <t>DD</t>
        </is>
      </c>
      <c r="M2699" t="inlineStr">
        <is>
          <t>https://qbo.intuit.com/app/expense?txnId=29</t>
        </is>
      </c>
    </row>
    <row r="2700">
      <c r="A2700" s="49" t="n">
        <v>45946</v>
      </c>
      <c r="B2700" t="inlineStr">
        <is>
          <t>Raymond Lee</t>
        </is>
      </c>
      <c r="C2700" s="11" t="n">
        <v>-1600</v>
      </c>
      <c r="D2700" t="n">
        <v>1010</v>
      </c>
      <c r="E2700" t="inlineStr">
        <is>
          <t>LOOP TV Main Checking (5210) - 1</t>
        </is>
      </c>
      <c r="F2700" t="inlineStr">
        <is>
          <t>Purchase</t>
        </is>
      </c>
      <c r="G2700" t="inlineStr">
        <is>
          <t>DD</t>
        </is>
      </c>
      <c r="M2700" t="inlineStr">
        <is>
          <t>https://qbo.intuit.com/app/expense?txnId=29</t>
        </is>
      </c>
    </row>
    <row r="2701">
      <c r="A2701" s="49" t="n">
        <v>45946</v>
      </c>
      <c r="B2701" t="inlineStr">
        <is>
          <t>Grace Tark</t>
        </is>
      </c>
      <c r="C2701" s="11" t="n">
        <v>5416.67</v>
      </c>
      <c r="E2701" t="inlineStr">
        <is>
          <t>Legal and Professional Services:Consulting Expenses</t>
        </is>
      </c>
      <c r="F2701" t="inlineStr">
        <is>
          <t>Purchase</t>
        </is>
      </c>
      <c r="G2701" t="inlineStr">
        <is>
          <t>DD</t>
        </is>
      </c>
      <c r="M2701" t="inlineStr">
        <is>
          <t>https://qbo.intuit.com/app/expense?txnId=26</t>
        </is>
      </c>
    </row>
    <row r="2702">
      <c r="A2702" s="49" t="n">
        <v>45946</v>
      </c>
      <c r="B2702" t="inlineStr">
        <is>
          <t>Grace Tark</t>
        </is>
      </c>
      <c r="C2702" s="11" t="n">
        <v>-5416.67</v>
      </c>
      <c r="D2702" t="n">
        <v>1010</v>
      </c>
      <c r="E2702" t="inlineStr">
        <is>
          <t>LOOP TV Main Checking (5210) - 1</t>
        </is>
      </c>
      <c r="F2702" t="inlineStr">
        <is>
          <t>Purchase</t>
        </is>
      </c>
      <c r="G2702" t="inlineStr">
        <is>
          <t>DD</t>
        </is>
      </c>
      <c r="M2702" t="inlineStr">
        <is>
          <t>https://qbo.intuit.com/app/expense?txnId=26</t>
        </is>
      </c>
    </row>
    <row r="2703">
      <c r="A2703" s="49" t="n">
        <v>45946</v>
      </c>
      <c r="B2703" t="inlineStr">
        <is>
          <t>Tyler Morrison</t>
        </is>
      </c>
      <c r="C2703" s="11" t="n">
        <v>4583.33</v>
      </c>
      <c r="E2703" t="inlineStr">
        <is>
          <t>Legal and Professional Services:Consulting Expenses</t>
        </is>
      </c>
      <c r="F2703" t="inlineStr">
        <is>
          <t>Purchase</t>
        </is>
      </c>
      <c r="G2703" t="inlineStr">
        <is>
          <t>DD</t>
        </is>
      </c>
      <c r="M2703" t="inlineStr">
        <is>
          <t>https://qbo.intuit.com/app/expense?txnId=31</t>
        </is>
      </c>
    </row>
    <row r="2704">
      <c r="A2704" s="49" t="n">
        <v>45946</v>
      </c>
      <c r="B2704" t="inlineStr">
        <is>
          <t>Tyler Morrison</t>
        </is>
      </c>
      <c r="C2704" s="11" t="n">
        <v>-4583.33</v>
      </c>
      <c r="D2704" t="n">
        <v>1010</v>
      </c>
      <c r="E2704" t="inlineStr">
        <is>
          <t>LOOP TV Main Checking (5210) - 1</t>
        </is>
      </c>
      <c r="F2704" t="inlineStr">
        <is>
          <t>Purchase</t>
        </is>
      </c>
      <c r="G2704" t="inlineStr">
        <is>
          <t>DD</t>
        </is>
      </c>
      <c r="M2704" t="inlineStr">
        <is>
          <t>https://qbo.intuit.com/app/expense?txnId=31</t>
        </is>
      </c>
    </row>
    <row r="2705">
      <c r="A2705" s="49" t="n">
        <v>45946</v>
      </c>
      <c r="B2705" t="inlineStr">
        <is>
          <t>Christopher L White</t>
        </is>
      </c>
      <c r="C2705" s="11" t="n">
        <v>3875</v>
      </c>
      <c r="E2705" t="inlineStr">
        <is>
          <t>Legal and Professional Services:Consulting Expenses</t>
        </is>
      </c>
      <c r="F2705" t="inlineStr">
        <is>
          <t>Purchase</t>
        </is>
      </c>
      <c r="G2705" t="inlineStr">
        <is>
          <t>DD</t>
        </is>
      </c>
      <c r="M2705" t="inlineStr">
        <is>
          <t>https://qbo.intuit.com/app/expense?txnId=21</t>
        </is>
      </c>
    </row>
    <row r="2706">
      <c r="A2706" s="49" t="n">
        <v>45946</v>
      </c>
      <c r="B2706" t="inlineStr">
        <is>
          <t>Christopher L White</t>
        </is>
      </c>
      <c r="C2706" s="11" t="n">
        <v>-3875</v>
      </c>
      <c r="D2706" t="n">
        <v>1010</v>
      </c>
      <c r="E2706" t="inlineStr">
        <is>
          <t>LOOP TV Main Checking (5210) - 1</t>
        </is>
      </c>
      <c r="F2706" t="inlineStr">
        <is>
          <t>Purchase</t>
        </is>
      </c>
      <c r="G2706" t="inlineStr">
        <is>
          <t>DD</t>
        </is>
      </c>
      <c r="M2706" t="inlineStr">
        <is>
          <t>https://qbo.intuit.com/app/expense?txnId=21</t>
        </is>
      </c>
    </row>
    <row r="2707">
      <c r="A2707" s="49" t="n">
        <v>45946</v>
      </c>
      <c r="B2707" t="inlineStr">
        <is>
          <t>David Max Rose</t>
        </is>
      </c>
      <c r="C2707" s="11" t="n">
        <v>1446.07</v>
      </c>
      <c r="D2707" t="n">
        <v>2000</v>
      </c>
      <c r="E2707" t="inlineStr">
        <is>
          <t>Accounts Payable (A/P)</t>
        </is>
      </c>
      <c r="F2707" t="inlineStr">
        <is>
          <t>BillPayment</t>
        </is>
      </c>
      <c r="M2707" t="inlineStr">
        <is>
          <t>https://qbo.intuit.com/app/billpayment?txnId=1300000011</t>
        </is>
      </c>
    </row>
    <row r="2708">
      <c r="A2708" s="49" t="n">
        <v>45946</v>
      </c>
      <c r="B2708" t="inlineStr">
        <is>
          <t>David Max Rose</t>
        </is>
      </c>
      <c r="C2708" s="11" t="n">
        <v>-1446.07</v>
      </c>
      <c r="D2708" t="n">
        <v>1010</v>
      </c>
      <c r="E2708" t="inlineStr">
        <is>
          <t>LOOP TV Main Checking (5210) - 1</t>
        </is>
      </c>
      <c r="F2708" t="inlineStr">
        <is>
          <t>BillPayment</t>
        </is>
      </c>
      <c r="M2708" t="inlineStr">
        <is>
          <t>https://qbo.intuit.com/app/billpayment?txnId=1300000011</t>
        </is>
      </c>
    </row>
    <row r="2709">
      <c r="A2709" s="49" t="n">
        <v>45946</v>
      </c>
      <c r="B2709" t="inlineStr">
        <is>
          <t>Sonya Mendoza</t>
        </is>
      </c>
      <c r="C2709" s="11" t="n">
        <v>7916.67</v>
      </c>
      <c r="E2709" t="inlineStr">
        <is>
          <t>Legal and Professional Services:Consulting Expenses</t>
        </is>
      </c>
      <c r="F2709" t="inlineStr">
        <is>
          <t>Purchase</t>
        </is>
      </c>
      <c r="G2709" t="inlineStr">
        <is>
          <t>DD</t>
        </is>
      </c>
      <c r="M2709" t="inlineStr">
        <is>
          <t>https://qbo.intuit.com/app/expense?txnId=30</t>
        </is>
      </c>
    </row>
    <row r="2710">
      <c r="A2710" s="49" t="n">
        <v>45946</v>
      </c>
      <c r="B2710" t="inlineStr">
        <is>
          <t>Sonya Mendoza</t>
        </is>
      </c>
      <c r="C2710" s="11" t="n">
        <v>-7916.67</v>
      </c>
      <c r="D2710" t="n">
        <v>1010</v>
      </c>
      <c r="E2710" t="inlineStr">
        <is>
          <t>LOOP TV Main Checking (5210) - 1</t>
        </is>
      </c>
      <c r="F2710" t="inlineStr">
        <is>
          <t>Purchase</t>
        </is>
      </c>
      <c r="G2710" t="inlineStr">
        <is>
          <t>DD</t>
        </is>
      </c>
      <c r="M2710" t="inlineStr">
        <is>
          <t>https://qbo.intuit.com/app/expense?txnId=30</t>
        </is>
      </c>
    </row>
    <row r="2711">
      <c r="A2711" s="49" t="n">
        <v>45946</v>
      </c>
      <c r="B2711" t="inlineStr">
        <is>
          <t>Jason Whiteside</t>
        </is>
      </c>
      <c r="C2711" s="11" t="n">
        <v>616</v>
      </c>
      <c r="E2711" t="inlineStr">
        <is>
          <t>Legal and Professional Services:Consulting Expenses</t>
        </is>
      </c>
      <c r="F2711" t="inlineStr">
        <is>
          <t>Purchase</t>
        </is>
      </c>
      <c r="G2711" t="inlineStr">
        <is>
          <t>DD</t>
        </is>
      </c>
      <c r="M2711" t="inlineStr">
        <is>
          <t>https://qbo.intuit.com/app/expense?txnId=20</t>
        </is>
      </c>
    </row>
    <row r="2712">
      <c r="A2712" s="49" t="n">
        <v>45946</v>
      </c>
      <c r="B2712" t="inlineStr">
        <is>
          <t>Jason Whiteside</t>
        </is>
      </c>
      <c r="C2712" s="11" t="n">
        <v>-616</v>
      </c>
      <c r="D2712" t="n">
        <v>1010</v>
      </c>
      <c r="E2712" t="inlineStr">
        <is>
          <t>LOOP TV Main Checking (5210) - 1</t>
        </is>
      </c>
      <c r="F2712" t="inlineStr">
        <is>
          <t>Purchase</t>
        </is>
      </c>
      <c r="G2712" t="inlineStr">
        <is>
          <t>DD</t>
        </is>
      </c>
      <c r="M2712" t="inlineStr">
        <is>
          <t>https://qbo.intuit.com/app/expense?txnId=20</t>
        </is>
      </c>
    </row>
    <row r="2713">
      <c r="A2713" s="49" t="n">
        <v>45946</v>
      </c>
      <c r="B2713" t="inlineStr">
        <is>
          <t>J2 Bookkeeping LLC</t>
        </is>
      </c>
      <c r="C2713" s="11" t="n">
        <v>7900</v>
      </c>
      <c r="E2713" t="inlineStr">
        <is>
          <t>Legal and Professional Services:Bookkeeping</t>
        </is>
      </c>
      <c r="F2713" t="inlineStr">
        <is>
          <t>Purchase</t>
        </is>
      </c>
      <c r="G2713" t="inlineStr">
        <is>
          <t>DD</t>
        </is>
      </c>
      <c r="M2713" t="inlineStr">
        <is>
          <t>https://qbo.intuit.com/app/expense?txnId=19</t>
        </is>
      </c>
    </row>
    <row r="2714">
      <c r="A2714" s="49" t="n">
        <v>45946</v>
      </c>
      <c r="B2714" t="inlineStr">
        <is>
          <t>J2 Bookkeeping LLC</t>
        </is>
      </c>
      <c r="C2714" s="11" t="n">
        <v>-7900</v>
      </c>
      <c r="D2714" t="n">
        <v>1010</v>
      </c>
      <c r="E2714" t="inlineStr">
        <is>
          <t>LOOP TV Main Checking (5210) - 1</t>
        </is>
      </c>
      <c r="F2714" t="inlineStr">
        <is>
          <t>Purchase</t>
        </is>
      </c>
      <c r="G2714" t="inlineStr">
        <is>
          <t>DD</t>
        </is>
      </c>
      <c r="M2714" t="inlineStr">
        <is>
          <t>https://qbo.intuit.com/app/expense?txnId=19</t>
        </is>
      </c>
    </row>
    <row r="2715">
      <c r="A2715" s="49" t="n">
        <v>45946</v>
      </c>
      <c r="B2715" t="inlineStr">
        <is>
          <t>LJMO</t>
        </is>
      </c>
      <c r="C2715" s="11" t="n">
        <v>8135.45</v>
      </c>
      <c r="D2715" t="n">
        <v>2000</v>
      </c>
      <c r="E2715" t="inlineStr">
        <is>
          <t>Accounts Payable (A/P)</t>
        </is>
      </c>
      <c r="F2715" t="inlineStr">
        <is>
          <t>BillPayment</t>
        </is>
      </c>
      <c r="M2715" t="inlineStr">
        <is>
          <t>https://qbo.intuit.com/app/billpayment?txnId=95</t>
        </is>
      </c>
    </row>
    <row r="2716">
      <c r="A2716" s="49" t="n">
        <v>45946</v>
      </c>
      <c r="B2716" t="inlineStr">
        <is>
          <t>LJMO</t>
        </is>
      </c>
      <c r="C2716" s="11" t="n">
        <v>-8135.45</v>
      </c>
      <c r="D2716" t="n">
        <v>1010</v>
      </c>
      <c r="E2716" t="inlineStr">
        <is>
          <t>LOOP TV Main Checking (5210) - 1</t>
        </is>
      </c>
      <c r="F2716" t="inlineStr">
        <is>
          <t>BillPayment</t>
        </is>
      </c>
      <c r="M2716" t="inlineStr">
        <is>
          <t>https://qbo.intuit.com/app/billpayment?txnId=95</t>
        </is>
      </c>
    </row>
    <row r="2717">
      <c r="A2717" s="49" t="n">
        <v>45945</v>
      </c>
      <c r="B2717" t="inlineStr">
        <is>
          <t>David Max Rose</t>
        </is>
      </c>
      <c r="C2717" s="11" t="n">
        <v>-6225.35</v>
      </c>
      <c r="D2717" t="n">
        <v>2000</v>
      </c>
      <c r="E2717" t="inlineStr">
        <is>
          <t>Accounts Payable (A/P)</t>
        </is>
      </c>
      <c r="F2717" t="inlineStr">
        <is>
          <t>Bill</t>
        </is>
      </c>
      <c r="G2717" t="inlineStr">
        <is>
          <t>89113</t>
        </is>
      </c>
      <c r="M2717" t="inlineStr">
        <is>
          <t>https://qbo.intuit.com/app/bill?txnId=378</t>
        </is>
      </c>
    </row>
    <row r="2718">
      <c r="A2718" s="49" t="n">
        <v>45945</v>
      </c>
      <c r="B2718" t="inlineStr">
        <is>
          <t>David Max Rose</t>
        </is>
      </c>
      <c r="C2718" s="11" t="n">
        <v>6225.35</v>
      </c>
      <c r="E2718" t="inlineStr">
        <is>
          <t>Legal and Professional Services:Consulting Expenses</t>
        </is>
      </c>
      <c r="F2718" t="inlineStr">
        <is>
          <t>Bill</t>
        </is>
      </c>
      <c r="G2718" t="inlineStr">
        <is>
          <t>89113</t>
        </is>
      </c>
      <c r="M2718" t="inlineStr">
        <is>
          <t>https://qbo.intuit.com/app/bill?txnId=378</t>
        </is>
      </c>
    </row>
    <row r="2719">
      <c r="A2719" s="49" t="n">
        <v>45945</v>
      </c>
      <c r="B2719" t="inlineStr">
        <is>
          <t>LJMO</t>
        </is>
      </c>
      <c r="C2719" s="11" t="n">
        <v>-8135.45</v>
      </c>
      <c r="D2719" t="n">
        <v>2000</v>
      </c>
      <c r="E2719" t="inlineStr">
        <is>
          <t>Accounts Payable (A/P)</t>
        </is>
      </c>
      <c r="F2719" t="inlineStr">
        <is>
          <t>Bill</t>
        </is>
      </c>
      <c r="G2719" t="inlineStr">
        <is>
          <t>LJMO-01</t>
        </is>
      </c>
      <c r="M2719" t="inlineStr">
        <is>
          <t>https://qbo.intuit.com/app/bill?txnId=7</t>
        </is>
      </c>
    </row>
    <row r="2720">
      <c r="A2720" s="49" t="n">
        <v>45945</v>
      </c>
      <c r="B2720" t="inlineStr">
        <is>
          <t>LJMO</t>
        </is>
      </c>
      <c r="C2720" s="11" t="n">
        <v>8135.45</v>
      </c>
      <c r="E2720" t="inlineStr">
        <is>
          <t>Uncategorized Expense</t>
        </is>
      </c>
      <c r="F2720" t="inlineStr">
        <is>
          <t>Bill</t>
        </is>
      </c>
      <c r="G2720" t="inlineStr">
        <is>
          <t>LJMO-01</t>
        </is>
      </c>
      <c r="M2720" t="inlineStr">
        <is>
          <t>https://qbo.intuit.com/app/bill?txnId=7</t>
        </is>
      </c>
    </row>
    <row r="2721">
      <c r="A2721" s="49" t="n">
        <v>45945</v>
      </c>
      <c r="C2721" s="11" t="n">
        <v>32186.45</v>
      </c>
      <c r="E2721" t="inlineStr">
        <is>
          <t>Note Payable - LJMO</t>
        </is>
      </c>
      <c r="F2721" t="inlineStr">
        <is>
          <t>Purchase</t>
        </is>
      </c>
      <c r="M2721" t="inlineStr">
        <is>
          <t>https://qbo.intuit.com/app/expense?txnId=44</t>
        </is>
      </c>
    </row>
    <row r="2722">
      <c r="A2722" s="49" t="n">
        <v>45945</v>
      </c>
      <c r="C2722" s="11" t="n">
        <v>-32186.45</v>
      </c>
      <c r="D2722" t="n">
        <v>1010</v>
      </c>
      <c r="E2722" t="inlineStr">
        <is>
          <t>LOOP TV Main Checking (5210) - 1</t>
        </is>
      </c>
      <c r="F2722" t="inlineStr">
        <is>
          <t>Purchase</t>
        </is>
      </c>
      <c r="M2722" t="inlineStr">
        <is>
          <t>https://qbo.intuit.com/app/expense?txnId=44</t>
        </is>
      </c>
    </row>
    <row r="2723">
      <c r="A2723" s="49" t="n">
        <v>45945</v>
      </c>
      <c r="B2723" t="inlineStr">
        <is>
          <t>Amazon Web Services</t>
        </is>
      </c>
      <c r="C2723" s="11" t="n">
        <v>26614.72</v>
      </c>
      <c r="D2723" t="n">
        <v>2000</v>
      </c>
      <c r="E2723" t="inlineStr">
        <is>
          <t>Accounts Payable (A/P)</t>
        </is>
      </c>
      <c r="F2723" t="inlineStr">
        <is>
          <t>BillPayment</t>
        </is>
      </c>
      <c r="M2723" t="inlineStr">
        <is>
          <t>https://qbo.intuit.com/app/billpayment?txnId=1300000003</t>
        </is>
      </c>
    </row>
    <row r="2724">
      <c r="A2724" s="49" t="n">
        <v>45945</v>
      </c>
      <c r="B2724" t="inlineStr">
        <is>
          <t>Amazon Web Services</t>
        </is>
      </c>
      <c r="C2724" s="11" t="n">
        <v>-26614.72</v>
      </c>
      <c r="D2724" t="n">
        <v>1010</v>
      </c>
      <c r="E2724" t="inlineStr">
        <is>
          <t>LOOP TV Main Checking (5210) - 1</t>
        </is>
      </c>
      <c r="F2724" t="inlineStr">
        <is>
          <t>BillPayment</t>
        </is>
      </c>
      <c r="M2724" t="inlineStr">
        <is>
          <t>https://qbo.intuit.com/app/billpayment?txnId=1300000003</t>
        </is>
      </c>
    </row>
    <row r="2725">
      <c r="A2725" s="49" t="n">
        <v>45945</v>
      </c>
      <c r="B2725" t="inlineStr">
        <is>
          <t>LJMO</t>
        </is>
      </c>
      <c r="C2725" s="11" t="n">
        <v>0</v>
      </c>
      <c r="F2725" t="inlineStr">
        <is>
          <t>BillPayment</t>
        </is>
      </c>
      <c r="M2725" t="inlineStr">
        <is>
          <t>https://qbo.intuit.com/app/billpayment?txnId=1300000004</t>
        </is>
      </c>
    </row>
    <row r="2726">
      <c r="A2726" s="49" t="n">
        <v>45945</v>
      </c>
      <c r="B2726" t="inlineStr">
        <is>
          <t>J2 Bookkeeping LLC</t>
        </is>
      </c>
      <c r="C2726" s="11" t="n">
        <v>100</v>
      </c>
      <c r="E2726" t="inlineStr">
        <is>
          <t>Legal and Professional Services:Bookkeeping</t>
        </is>
      </c>
      <c r="F2726" t="inlineStr">
        <is>
          <t>Purchase</t>
        </is>
      </c>
      <c r="G2726" t="inlineStr">
        <is>
          <t>DD</t>
        </is>
      </c>
      <c r="M2726" t="inlineStr">
        <is>
          <t>https://qbo.intuit.com/app/expense?txnId=3</t>
        </is>
      </c>
    </row>
    <row r="2727">
      <c r="A2727" s="49" t="n">
        <v>45945</v>
      </c>
      <c r="B2727" t="inlineStr">
        <is>
          <t>J2 Bookkeeping LLC</t>
        </is>
      </c>
      <c r="C2727" s="11" t="n">
        <v>-100</v>
      </c>
      <c r="D2727" t="n">
        <v>1010</v>
      </c>
      <c r="E2727" t="inlineStr">
        <is>
          <t>LOOP TV Main Checking (5210) - 1</t>
        </is>
      </c>
      <c r="F2727" t="inlineStr">
        <is>
          <t>Purchase</t>
        </is>
      </c>
      <c r="G2727" t="inlineStr">
        <is>
          <t>DD</t>
        </is>
      </c>
      <c r="M2727" t="inlineStr">
        <is>
          <t>https://qbo.intuit.com/app/expense?txnId=3</t>
        </is>
      </c>
    </row>
    <row r="2728">
      <c r="A2728" s="49" t="n">
        <v>45945</v>
      </c>
      <c r="B2728" t="inlineStr">
        <is>
          <t>Peter MacKenzie</t>
        </is>
      </c>
      <c r="C2728" s="11" t="n">
        <v>-55.09</v>
      </c>
      <c r="D2728" t="n">
        <v>2000</v>
      </c>
      <c r="E2728" t="inlineStr">
        <is>
          <t>Accounts Payable (A/P)</t>
        </is>
      </c>
      <c r="F2728" t="inlineStr">
        <is>
          <t>Bill</t>
        </is>
      </c>
      <c r="M2728" t="inlineStr">
        <is>
          <t>https://qbo.intuit.com/app/bill?txnId=36</t>
        </is>
      </c>
    </row>
    <row r="2729">
      <c r="A2729" s="49" t="n">
        <v>45945</v>
      </c>
      <c r="B2729" t="inlineStr">
        <is>
          <t>Peter MacKenzie</t>
        </is>
      </c>
      <c r="C2729" s="11" t="n">
        <v>55.09</v>
      </c>
      <c r="E2729" t="inlineStr">
        <is>
          <t>Web &amp; Digital Expenses:Digital Marketing Expense</t>
        </is>
      </c>
      <c r="F2729" t="inlineStr">
        <is>
          <t>Bill</t>
        </is>
      </c>
      <c r="M2729" t="inlineStr">
        <is>
          <t>https://qbo.intuit.com/app/bill?txnId=36</t>
        </is>
      </c>
    </row>
    <row r="2730">
      <c r="A2730" s="49" t="n">
        <v>45945</v>
      </c>
      <c r="B2730" t="inlineStr">
        <is>
          <t>Blue Shield of California</t>
        </is>
      </c>
      <c r="C2730" s="11" t="n">
        <v>-1215.3</v>
      </c>
      <c r="D2730" t="n">
        <v>2000</v>
      </c>
      <c r="E2730" t="inlineStr">
        <is>
          <t>Accounts Payable (A/P)</t>
        </is>
      </c>
      <c r="F2730" t="inlineStr">
        <is>
          <t>Bill</t>
        </is>
      </c>
      <c r="G2730" t="inlineStr">
        <is>
          <t>252880013947</t>
        </is>
      </c>
      <c r="M2730" t="inlineStr">
        <is>
          <t>https://qbo.intuit.com/app/bill?txnId=286</t>
        </is>
      </c>
    </row>
    <row r="2731">
      <c r="A2731" s="49" t="n">
        <v>45945</v>
      </c>
      <c r="B2731" t="inlineStr">
        <is>
          <t>Blue Shield of California</t>
        </is>
      </c>
      <c r="C2731" s="11" t="n">
        <v>1215.3</v>
      </c>
      <c r="D2731" t="n">
        <v>6092</v>
      </c>
      <c r="E2731" t="inlineStr">
        <is>
          <t>Contractor Reimbursement Expense:Contractor Benefits</t>
        </is>
      </c>
      <c r="F2731" t="inlineStr">
        <is>
          <t>Bill</t>
        </is>
      </c>
      <c r="G2731" t="inlineStr">
        <is>
          <t>252880013947</t>
        </is>
      </c>
      <c r="M2731" t="inlineStr">
        <is>
          <t>https://qbo.intuit.com/app/bill?txnId=286</t>
        </is>
      </c>
    </row>
    <row r="2732">
      <c r="A2732" s="49" t="n">
        <v>45945</v>
      </c>
      <c r="B2732" t="inlineStr">
        <is>
          <t>Marko Turkalj</t>
        </is>
      </c>
      <c r="C2732" s="11" t="n">
        <v>-2125</v>
      </c>
      <c r="D2732" t="n">
        <v>2000</v>
      </c>
      <c r="E2732" t="inlineStr">
        <is>
          <t>Accounts Payable (A/P)</t>
        </is>
      </c>
      <c r="F2732" t="inlineStr">
        <is>
          <t>Bill</t>
        </is>
      </c>
      <c r="M2732" t="inlineStr">
        <is>
          <t>https://qbo.intuit.com/app/bill?txnId=11</t>
        </is>
      </c>
    </row>
    <row r="2733">
      <c r="A2733" s="49" t="n">
        <v>45945</v>
      </c>
      <c r="B2733" t="inlineStr">
        <is>
          <t>Marko Turkalj</t>
        </is>
      </c>
      <c r="C2733" s="11" t="n">
        <v>2125</v>
      </c>
      <c r="E2733" t="inlineStr">
        <is>
          <t>Legal and Professional Services:Consulting Expenses</t>
        </is>
      </c>
      <c r="F2733" t="inlineStr">
        <is>
          <t>Bill</t>
        </is>
      </c>
      <c r="M2733" t="inlineStr">
        <is>
          <t>https://qbo.intuit.com/app/bill?txnId=11</t>
        </is>
      </c>
    </row>
    <row r="2734">
      <c r="A2734" s="49" t="n">
        <v>45945</v>
      </c>
      <c r="B2734" t="inlineStr">
        <is>
          <t>Amagi</t>
        </is>
      </c>
      <c r="C2734" s="11" t="n">
        <v>-13672.03</v>
      </c>
      <c r="D2734" t="n">
        <v>1100</v>
      </c>
      <c r="E2734" t="inlineStr">
        <is>
          <t>Accounts Receivable (A/R)</t>
        </is>
      </c>
      <c r="F2734" t="inlineStr">
        <is>
          <t>Payment</t>
        </is>
      </c>
      <c r="M2734" t="inlineStr">
        <is>
          <t>https://qbo.intuit.com/app/recvpayment?txnId=199</t>
        </is>
      </c>
    </row>
    <row r="2735">
      <c r="A2735" s="49" t="n">
        <v>45945</v>
      </c>
      <c r="B2735" t="inlineStr">
        <is>
          <t>Amagi</t>
        </is>
      </c>
      <c r="C2735" s="11" t="n">
        <v>13672.03</v>
      </c>
      <c r="D2735" t="n">
        <v>1010</v>
      </c>
      <c r="E2735" t="inlineStr">
        <is>
          <t>LOOP TV Main Checking (5210) - 1</t>
        </is>
      </c>
      <c r="F2735" t="inlineStr">
        <is>
          <t>Payment</t>
        </is>
      </c>
      <c r="M2735" t="inlineStr">
        <is>
          <t>https://qbo.intuit.com/app/recvpayment?txnId=199</t>
        </is>
      </c>
    </row>
    <row r="2736">
      <c r="A2736" s="49" t="n">
        <v>45945</v>
      </c>
      <c r="B2736" t="inlineStr">
        <is>
          <t>Dalibor Franjkic</t>
        </is>
      </c>
      <c r="C2736" s="11" t="n">
        <v>2000</v>
      </c>
      <c r="D2736" t="n">
        <v>2000</v>
      </c>
      <c r="E2736" t="inlineStr">
        <is>
          <t>Accounts Payable (A/P)</t>
        </is>
      </c>
      <c r="F2736" t="inlineStr">
        <is>
          <t>BillPayment</t>
        </is>
      </c>
      <c r="M2736" t="inlineStr">
        <is>
          <t>https://qbo.intuit.com/app/billpayment?txnId=1300000001</t>
        </is>
      </c>
    </row>
    <row r="2737">
      <c r="A2737" s="49" t="n">
        <v>45945</v>
      </c>
      <c r="B2737" t="inlineStr">
        <is>
          <t>Dalibor Franjkic</t>
        </is>
      </c>
      <c r="C2737" s="11" t="n">
        <v>-2000</v>
      </c>
      <c r="D2737" t="n">
        <v>1010</v>
      </c>
      <c r="E2737" t="inlineStr">
        <is>
          <t>LOOP TV Main Checking (5210) - 1</t>
        </is>
      </c>
      <c r="F2737" t="inlineStr">
        <is>
          <t>BillPayment</t>
        </is>
      </c>
      <c r="M2737" t="inlineStr">
        <is>
          <t>https://qbo.intuit.com/app/billpayment?txnId=1300000001</t>
        </is>
      </c>
    </row>
    <row r="2738">
      <c r="A2738" s="49" t="n">
        <v>45945</v>
      </c>
      <c r="B2738" t="inlineStr">
        <is>
          <t>Beatty, Duncan</t>
        </is>
      </c>
      <c r="C2738" s="11" t="n">
        <v>4425</v>
      </c>
      <c r="E2738" t="inlineStr">
        <is>
          <t>Legal and Professional Services:Consulting Expenses</t>
        </is>
      </c>
      <c r="F2738" t="inlineStr">
        <is>
          <t>JournalEntry</t>
        </is>
      </c>
      <c r="G2738" t="inlineStr">
        <is>
          <t>VIP Payables</t>
        </is>
      </c>
      <c r="M2738" t="inlineStr">
        <is>
          <t>https://qbo.intuit.com/app/journal?txnId=890</t>
        </is>
      </c>
    </row>
    <row r="2739">
      <c r="A2739" s="49" t="n">
        <v>45945</v>
      </c>
      <c r="B2739" t="inlineStr">
        <is>
          <t>Beatty, Duncan</t>
        </is>
      </c>
      <c r="C2739" s="11" t="n">
        <v>-4425</v>
      </c>
      <c r="D2739" t="n">
        <v>2250</v>
      </c>
      <c r="E2739" t="inlineStr">
        <is>
          <t>Intercompany Payable - VIP PLAY INC</t>
        </is>
      </c>
      <c r="F2739" t="inlineStr">
        <is>
          <t>JournalEntry</t>
        </is>
      </c>
      <c r="G2739" t="inlineStr">
        <is>
          <t>VIP Payables</t>
        </is>
      </c>
      <c r="M2739" t="inlineStr">
        <is>
          <t>https://qbo.intuit.com/app/journal?txnId=890</t>
        </is>
      </c>
    </row>
    <row r="2740">
      <c r="A2740" s="49" t="n">
        <v>45945</v>
      </c>
      <c r="B2740" t="inlineStr">
        <is>
          <t>Marko Turkalj</t>
        </is>
      </c>
      <c r="C2740" s="11" t="n">
        <v>2125</v>
      </c>
      <c r="D2740" t="n">
        <v>2000</v>
      </c>
      <c r="E2740" t="inlineStr">
        <is>
          <t>Accounts Payable (A/P)</t>
        </is>
      </c>
      <c r="F2740" t="inlineStr">
        <is>
          <t>BillPayment</t>
        </is>
      </c>
      <c r="M2740" t="inlineStr">
        <is>
          <t>https://qbo.intuit.com/app/billpayment?txnId=1300000002</t>
        </is>
      </c>
    </row>
    <row r="2741">
      <c r="A2741" s="49" t="n">
        <v>45945</v>
      </c>
      <c r="B2741" t="inlineStr">
        <is>
          <t>Marko Turkalj</t>
        </is>
      </c>
      <c r="C2741" s="11" t="n">
        <v>-2125</v>
      </c>
      <c r="D2741" t="n">
        <v>1010</v>
      </c>
      <c r="E2741" t="inlineStr">
        <is>
          <t>LOOP TV Main Checking (5210) - 1</t>
        </is>
      </c>
      <c r="F2741" t="inlineStr">
        <is>
          <t>BillPayment</t>
        </is>
      </c>
      <c r="M2741" t="inlineStr">
        <is>
          <t>https://qbo.intuit.com/app/billpayment?txnId=1300000002</t>
        </is>
      </c>
    </row>
    <row r="2742">
      <c r="A2742" s="49" t="n">
        <v>45945</v>
      </c>
      <c r="B2742" t="inlineStr">
        <is>
          <t>Paylocity</t>
        </is>
      </c>
      <c r="C2742" s="11" t="n">
        <v>-5621.82</v>
      </c>
      <c r="D2742" t="n">
        <v>2000</v>
      </c>
      <c r="E2742" t="inlineStr">
        <is>
          <t>Accounts Payable (A/P)</t>
        </is>
      </c>
      <c r="F2742" t="inlineStr">
        <is>
          <t>Bill</t>
        </is>
      </c>
      <c r="M2742" t="inlineStr">
        <is>
          <t>https://qbo.intuit.com/app/bill?txnId=10</t>
        </is>
      </c>
    </row>
    <row r="2743">
      <c r="A2743" s="49" t="n">
        <v>45945</v>
      </c>
      <c r="B2743" t="inlineStr">
        <is>
          <t>Paylocity</t>
        </is>
      </c>
      <c r="C2743" s="11" t="n">
        <v>126.77</v>
      </c>
      <c r="E2743" t="inlineStr">
        <is>
          <t>Employee Offloading</t>
        </is>
      </c>
      <c r="F2743" t="inlineStr">
        <is>
          <t>Bill</t>
        </is>
      </c>
      <c r="M2743" t="inlineStr">
        <is>
          <t>https://qbo.intuit.com/app/bill?txnId=10</t>
        </is>
      </c>
    </row>
    <row r="2744">
      <c r="A2744" s="49" t="n">
        <v>45945</v>
      </c>
      <c r="B2744" t="inlineStr">
        <is>
          <t>Paylocity</t>
        </is>
      </c>
      <c r="C2744" s="11" t="n">
        <v>584.99</v>
      </c>
      <c r="E2744" t="inlineStr">
        <is>
          <t>Employee Offloading</t>
        </is>
      </c>
      <c r="F2744" t="inlineStr">
        <is>
          <t>Bill</t>
        </is>
      </c>
      <c r="M2744" t="inlineStr">
        <is>
          <t>https://qbo.intuit.com/app/bill?txnId=10</t>
        </is>
      </c>
    </row>
    <row r="2745">
      <c r="A2745" s="49" t="n">
        <v>45945</v>
      </c>
      <c r="B2745" t="inlineStr">
        <is>
          <t>Paylocity</t>
        </is>
      </c>
      <c r="C2745" s="11" t="n">
        <v>4910.06</v>
      </c>
      <c r="E2745" t="inlineStr">
        <is>
          <t>Employee Offloading</t>
        </is>
      </c>
      <c r="F2745" t="inlineStr">
        <is>
          <t>Bill</t>
        </is>
      </c>
      <c r="M2745" t="inlineStr">
        <is>
          <t>https://qbo.intuit.com/app/bill?txnId=10</t>
        </is>
      </c>
    </row>
    <row r="2746">
      <c r="A2746" s="49" t="n">
        <v>45945</v>
      </c>
      <c r="B2746" t="inlineStr">
        <is>
          <t>Beatty, Duncan</t>
        </is>
      </c>
      <c r="C2746" s="11" t="n">
        <v>17175</v>
      </c>
      <c r="E2746" t="inlineStr">
        <is>
          <t>Legal and Professional Services:Consulting Expenses</t>
        </is>
      </c>
      <c r="F2746" t="inlineStr">
        <is>
          <t>JournalEntry</t>
        </is>
      </c>
      <c r="G2746" t="inlineStr">
        <is>
          <t>VIP Payable 2</t>
        </is>
      </c>
      <c r="M2746" t="inlineStr">
        <is>
          <t>https://qbo.intuit.com/app/journal?txnId=891</t>
        </is>
      </c>
    </row>
    <row r="2747">
      <c r="A2747" s="49" t="n">
        <v>45945</v>
      </c>
      <c r="B2747" t="inlineStr">
        <is>
          <t>Beatty, Duncan</t>
        </is>
      </c>
      <c r="C2747" s="11" t="n">
        <v>-17175</v>
      </c>
      <c r="D2747" t="n">
        <v>2250</v>
      </c>
      <c r="E2747" t="inlineStr">
        <is>
          <t>Intercompany Payable - VIP PLAY INC</t>
        </is>
      </c>
      <c r="F2747" t="inlineStr">
        <is>
          <t>JournalEntry</t>
        </is>
      </c>
      <c r="G2747" t="inlineStr">
        <is>
          <t>VIP Payable 2</t>
        </is>
      </c>
      <c r="M2747" t="inlineStr">
        <is>
          <t>https://qbo.intuit.com/app/journal?txnId=891</t>
        </is>
      </c>
    </row>
    <row r="2748">
      <c r="A2748" s="49" t="n">
        <v>45945</v>
      </c>
      <c r="B2748" t="inlineStr">
        <is>
          <t>Amazon Web Services</t>
        </is>
      </c>
      <c r="C2748" s="11" t="n">
        <v>-26614.72</v>
      </c>
      <c r="D2748" t="n">
        <v>2000</v>
      </c>
      <c r="E2748" t="inlineStr">
        <is>
          <t>Accounts Payable (A/P)</t>
        </is>
      </c>
      <c r="F2748" t="inlineStr">
        <is>
          <t>Bill</t>
        </is>
      </c>
      <c r="M2748" t="inlineStr">
        <is>
          <t>https://qbo.intuit.com/app/bill?txnId=13</t>
        </is>
      </c>
    </row>
    <row r="2749">
      <c r="A2749" s="49" t="n">
        <v>45945</v>
      </c>
      <c r="B2749" t="inlineStr">
        <is>
          <t>Amazon Web Services</t>
        </is>
      </c>
      <c r="C2749" s="11" t="n">
        <v>26614.72</v>
      </c>
      <c r="D2749" t="n">
        <v>5130</v>
      </c>
      <c r="E2749" t="inlineStr">
        <is>
          <t>Cost of Goods Sold:Web Hosting Services</t>
        </is>
      </c>
      <c r="F2749" t="inlineStr">
        <is>
          <t>Bill</t>
        </is>
      </c>
      <c r="M2749" t="inlineStr">
        <is>
          <t>https://qbo.intuit.com/app/bill?txnId=13</t>
        </is>
      </c>
    </row>
    <row r="2750">
      <c r="A2750" s="49" t="n">
        <v>45945</v>
      </c>
      <c r="B2750" t="inlineStr">
        <is>
          <t>Paylocity</t>
        </is>
      </c>
      <c r="C2750" s="11" t="n">
        <v>5621.82</v>
      </c>
      <c r="D2750" t="n">
        <v>2000</v>
      </c>
      <c r="E2750" t="inlineStr">
        <is>
          <t>Accounts Payable (A/P)</t>
        </is>
      </c>
      <c r="F2750" t="inlineStr">
        <is>
          <t>BillPayment</t>
        </is>
      </c>
      <c r="M2750" t="inlineStr">
        <is>
          <t>https://qbo.intuit.com/app/billpayment?txnId=1300000010</t>
        </is>
      </c>
    </row>
    <row r="2751">
      <c r="A2751" s="49" t="n">
        <v>45945</v>
      </c>
      <c r="B2751" t="inlineStr">
        <is>
          <t>Paylocity</t>
        </is>
      </c>
      <c r="C2751" s="11" t="n">
        <v>-5621.82</v>
      </c>
      <c r="D2751" t="n">
        <v>1010</v>
      </c>
      <c r="E2751" t="inlineStr">
        <is>
          <t>LOOP TV Main Checking (5210) - 1</t>
        </is>
      </c>
      <c r="F2751" t="inlineStr">
        <is>
          <t>BillPayment</t>
        </is>
      </c>
      <c r="M2751" t="inlineStr">
        <is>
          <t>https://qbo.intuit.com/app/billpayment?txnId=1300000010</t>
        </is>
      </c>
    </row>
    <row r="2752">
      <c r="A2752" s="49" t="n">
        <v>45945</v>
      </c>
      <c r="B2752" t="inlineStr">
        <is>
          <t>Dalibor Franjkic</t>
        </is>
      </c>
      <c r="C2752" s="11" t="n">
        <v>-2000</v>
      </c>
      <c r="D2752" t="n">
        <v>2000</v>
      </c>
      <c r="E2752" t="inlineStr">
        <is>
          <t>Accounts Payable (A/P)</t>
        </is>
      </c>
      <c r="F2752" t="inlineStr">
        <is>
          <t>Bill</t>
        </is>
      </c>
      <c r="M2752" t="inlineStr">
        <is>
          <t>https://qbo.intuit.com/app/bill?txnId=14</t>
        </is>
      </c>
    </row>
    <row r="2753">
      <c r="A2753" s="49" t="n">
        <v>45945</v>
      </c>
      <c r="B2753" t="inlineStr">
        <is>
          <t>Dalibor Franjkic</t>
        </is>
      </c>
      <c r="C2753" s="11" t="n">
        <v>2000</v>
      </c>
      <c r="E2753" t="inlineStr">
        <is>
          <t>Legal and Professional Services:Consulting Expenses</t>
        </is>
      </c>
      <c r="F2753" t="inlineStr">
        <is>
          <t>Bill</t>
        </is>
      </c>
      <c r="M2753" t="inlineStr">
        <is>
          <t>https://qbo.intuit.com/app/bill?txnId=14</t>
        </is>
      </c>
    </row>
    <row r="2754">
      <c r="A2754" s="49" t="n">
        <v>45945</v>
      </c>
      <c r="C2754" s="11" t="n">
        <v>-145215</v>
      </c>
      <c r="E2754" t="inlineStr">
        <is>
          <t>Paid In Capital</t>
        </is>
      </c>
      <c r="F2754" t="inlineStr">
        <is>
          <t>Deposit</t>
        </is>
      </c>
      <c r="M2754" t="inlineStr">
        <is>
          <t>https://qbo.intuit.com/app/deposit?txnId=34</t>
        </is>
      </c>
    </row>
    <row r="2755">
      <c r="A2755" s="49" t="n">
        <v>45945</v>
      </c>
      <c r="C2755" s="11" t="n">
        <v>145215</v>
      </c>
      <c r="D2755" t="n">
        <v>1010</v>
      </c>
      <c r="E2755" t="inlineStr">
        <is>
          <t>LOOP TV Main Checking (5210) - 1</t>
        </is>
      </c>
      <c r="F2755" t="inlineStr">
        <is>
          <t>Deposit</t>
        </is>
      </c>
      <c r="M2755" t="inlineStr">
        <is>
          <t>https://qbo.intuit.com/app/deposit?txnId=34</t>
        </is>
      </c>
    </row>
    <row r="2756">
      <c r="A2756" s="49" t="n">
        <v>45944</v>
      </c>
      <c r="B2756" t="inlineStr">
        <is>
          <t>Oncore (RevNew)</t>
        </is>
      </c>
      <c r="C2756" s="11" t="n">
        <v>-1024</v>
      </c>
      <c r="D2756" t="n">
        <v>4030</v>
      </c>
      <c r="E2756" t="inlineStr">
        <is>
          <t>Sales:Programmatic Ad Revenue</t>
        </is>
      </c>
      <c r="F2756" t="inlineStr">
        <is>
          <t>Invoice</t>
        </is>
      </c>
      <c r="G2756" t="inlineStr">
        <is>
          <t>INV100031</t>
        </is>
      </c>
      <c r="M2756" t="inlineStr">
        <is>
          <t>https://qbo.intuit.com/app/invoice?txnId=147</t>
        </is>
      </c>
    </row>
    <row r="2757">
      <c r="A2757" s="49" t="n">
        <v>45944</v>
      </c>
      <c r="B2757" t="inlineStr">
        <is>
          <t>Oncore (RevNew)</t>
        </is>
      </c>
      <c r="C2757" s="11" t="n">
        <v>1024</v>
      </c>
      <c r="D2757" t="n">
        <v>1100</v>
      </c>
      <c r="E2757" t="inlineStr">
        <is>
          <t>Accounts Receivable (A/R)</t>
        </is>
      </c>
      <c r="F2757" t="inlineStr">
        <is>
          <t>Invoice</t>
        </is>
      </c>
      <c r="G2757" t="inlineStr">
        <is>
          <t>INV100031</t>
        </is>
      </c>
      <c r="M2757" t="inlineStr">
        <is>
          <t>https://qbo.intuit.com/app/invoice?txnId=147</t>
        </is>
      </c>
    </row>
    <row r="2758">
      <c r="A2758" s="49" t="n">
        <v>45942</v>
      </c>
      <c r="B2758" t="inlineStr">
        <is>
          <t>LJMO</t>
        </is>
      </c>
      <c r="C2758" s="11" t="n">
        <v>-32186.45</v>
      </c>
      <c r="E2758" t="inlineStr">
        <is>
          <t>Note Payable - LJMO</t>
        </is>
      </c>
      <c r="F2758" t="inlineStr">
        <is>
          <t>JournalEntry</t>
        </is>
      </c>
      <c r="G2758" t="inlineStr">
        <is>
          <t>2 - Interim Expenses</t>
        </is>
      </c>
      <c r="M2758" t="inlineStr">
        <is>
          <t>https://qbo.intuit.com/app/journal?txnId=41</t>
        </is>
      </c>
    </row>
    <row r="2759">
      <c r="A2759" s="49" t="n">
        <v>45942</v>
      </c>
      <c r="B2759" t="inlineStr">
        <is>
          <t>LJMO</t>
        </is>
      </c>
      <c r="C2759" s="11" t="n">
        <v>1200</v>
      </c>
      <c r="E2759" t="inlineStr">
        <is>
          <t>Legal and Professional Services:Bookkeeping</t>
        </is>
      </c>
      <c r="F2759" t="inlineStr">
        <is>
          <t>JournalEntry</t>
        </is>
      </c>
      <c r="G2759" t="inlineStr">
        <is>
          <t>2 - Interim Expenses</t>
        </is>
      </c>
      <c r="M2759" t="inlineStr">
        <is>
          <t>https://qbo.intuit.com/app/journal?txnId=41</t>
        </is>
      </c>
    </row>
    <row r="2760">
      <c r="A2760" s="49" t="n">
        <v>45942</v>
      </c>
      <c r="B2760" t="inlineStr">
        <is>
          <t>LJMO</t>
        </is>
      </c>
      <c r="C2760" s="11" t="n">
        <v>1219.56</v>
      </c>
      <c r="E2760" t="inlineStr">
        <is>
          <t>Legal and Professional Services:Consulting Expenses</t>
        </is>
      </c>
      <c r="F2760" t="inlineStr">
        <is>
          <t>JournalEntry</t>
        </is>
      </c>
      <c r="G2760" t="inlineStr">
        <is>
          <t>2 - Interim Expenses</t>
        </is>
      </c>
      <c r="M2760" t="inlineStr">
        <is>
          <t>https://qbo.intuit.com/app/journal?txnId=41</t>
        </is>
      </c>
    </row>
    <row r="2761">
      <c r="A2761" s="49" t="n">
        <v>45942</v>
      </c>
      <c r="B2761" t="inlineStr">
        <is>
          <t>LJMO</t>
        </is>
      </c>
      <c r="C2761" s="11" t="n">
        <v>506</v>
      </c>
      <c r="E2761" t="inlineStr">
        <is>
          <t>Legal and Professional Services:Consulting Expenses</t>
        </is>
      </c>
      <c r="F2761" t="inlineStr">
        <is>
          <t>JournalEntry</t>
        </is>
      </c>
      <c r="G2761" t="inlineStr">
        <is>
          <t>2 - Interim Expenses</t>
        </is>
      </c>
      <c r="M2761" t="inlineStr">
        <is>
          <t>https://qbo.intuit.com/app/journal?txnId=41</t>
        </is>
      </c>
    </row>
    <row r="2762">
      <c r="A2762" s="49" t="n">
        <v>45942</v>
      </c>
      <c r="B2762" t="inlineStr">
        <is>
          <t>LJMO</t>
        </is>
      </c>
      <c r="C2762" s="11" t="n">
        <v>2872.67</v>
      </c>
      <c r="E2762" t="inlineStr">
        <is>
          <t>Legal and Professional Services:Legal Fees and Related Expenses</t>
        </is>
      </c>
      <c r="F2762" t="inlineStr">
        <is>
          <t>JournalEntry</t>
        </is>
      </c>
      <c r="G2762" t="inlineStr">
        <is>
          <t>2 - Interim Expenses</t>
        </is>
      </c>
      <c r="M2762" t="inlineStr">
        <is>
          <t>https://qbo.intuit.com/app/journal?txnId=41</t>
        </is>
      </c>
    </row>
    <row r="2763">
      <c r="A2763" s="49" t="n">
        <v>45942</v>
      </c>
      <c r="B2763" t="inlineStr">
        <is>
          <t>LJMO</t>
        </is>
      </c>
      <c r="C2763" s="11" t="n">
        <v>500.38</v>
      </c>
      <c r="D2763" t="n">
        <v>5130</v>
      </c>
      <c r="E2763" t="inlineStr">
        <is>
          <t>Cost of Goods Sold:Web Hosting Services</t>
        </is>
      </c>
      <c r="F2763" t="inlineStr">
        <is>
          <t>JournalEntry</t>
        </is>
      </c>
      <c r="G2763" t="inlineStr">
        <is>
          <t>2 - Interim Expenses</t>
        </is>
      </c>
      <c r="M2763" t="inlineStr">
        <is>
          <t>https://qbo.intuit.com/app/journal?txnId=41</t>
        </is>
      </c>
    </row>
    <row r="2764">
      <c r="A2764" s="49" t="n">
        <v>45942</v>
      </c>
      <c r="B2764" t="inlineStr">
        <is>
          <t>LJMO</t>
        </is>
      </c>
      <c r="C2764" s="11" t="n">
        <v>572.84</v>
      </c>
      <c r="D2764" t="n">
        <v>5130</v>
      </c>
      <c r="E2764" t="inlineStr">
        <is>
          <t>Cost of Goods Sold:Web Hosting Services</t>
        </is>
      </c>
      <c r="F2764" t="inlineStr">
        <is>
          <t>JournalEntry</t>
        </is>
      </c>
      <c r="G2764" t="inlineStr">
        <is>
          <t>2 - Interim Expenses</t>
        </is>
      </c>
      <c r="M2764" t="inlineStr">
        <is>
          <t>https://qbo.intuit.com/app/journal?txnId=41</t>
        </is>
      </c>
    </row>
    <row r="2765">
      <c r="A2765" s="49" t="n">
        <v>45942</v>
      </c>
      <c r="B2765" t="inlineStr">
        <is>
          <t>LJMO</t>
        </is>
      </c>
      <c r="C2765" s="11" t="n">
        <v>6</v>
      </c>
      <c r="D2765" t="n">
        <v>5130</v>
      </c>
      <c r="E2765" t="inlineStr">
        <is>
          <t>Cost of Goods Sold:Web Hosting Services</t>
        </is>
      </c>
      <c r="F2765" t="inlineStr">
        <is>
          <t>JournalEntry</t>
        </is>
      </c>
      <c r="G2765" t="inlineStr">
        <is>
          <t>2 - Interim Expenses</t>
        </is>
      </c>
      <c r="M2765" t="inlineStr">
        <is>
          <t>https://qbo.intuit.com/app/journal?txnId=41</t>
        </is>
      </c>
    </row>
    <row r="2766">
      <c r="A2766" s="49" t="n">
        <v>45942</v>
      </c>
      <c r="B2766" t="inlineStr">
        <is>
          <t>LJMO</t>
        </is>
      </c>
      <c r="C2766" s="11" t="n">
        <v>103.1</v>
      </c>
      <c r="D2766" t="n">
        <v>5130</v>
      </c>
      <c r="E2766" t="inlineStr">
        <is>
          <t>Cost of Goods Sold:Web Hosting Services</t>
        </is>
      </c>
      <c r="F2766" t="inlineStr">
        <is>
          <t>JournalEntry</t>
        </is>
      </c>
      <c r="G2766" t="inlineStr">
        <is>
          <t>2 - Interim Expenses</t>
        </is>
      </c>
      <c r="M2766" t="inlineStr">
        <is>
          <t>https://qbo.intuit.com/app/journal?txnId=41</t>
        </is>
      </c>
    </row>
    <row r="2767">
      <c r="A2767" s="49" t="n">
        <v>45942</v>
      </c>
      <c r="B2767" t="inlineStr">
        <is>
          <t>LJMO</t>
        </is>
      </c>
      <c r="C2767" s="11" t="n">
        <v>38</v>
      </c>
      <c r="E2767" t="inlineStr">
        <is>
          <t>Web &amp; Digital Expenses:Digital Marketing Expense</t>
        </is>
      </c>
      <c r="F2767" t="inlineStr">
        <is>
          <t>JournalEntry</t>
        </is>
      </c>
      <c r="G2767" t="inlineStr">
        <is>
          <t>2 - Interim Expenses</t>
        </is>
      </c>
      <c r="M2767" t="inlineStr">
        <is>
          <t>https://qbo.intuit.com/app/journal?txnId=41</t>
        </is>
      </c>
    </row>
    <row r="2768">
      <c r="A2768" s="49" t="n">
        <v>45942</v>
      </c>
      <c r="B2768" t="inlineStr">
        <is>
          <t>LJMO</t>
        </is>
      </c>
      <c r="C2768" s="11" t="n">
        <v>10</v>
      </c>
      <c r="E2768" t="inlineStr">
        <is>
          <t>Web &amp; Digital Expenses:Digital Marketing Expense</t>
        </is>
      </c>
      <c r="F2768" t="inlineStr">
        <is>
          <t>JournalEntry</t>
        </is>
      </c>
      <c r="G2768" t="inlineStr">
        <is>
          <t>2 - Interim Expenses</t>
        </is>
      </c>
      <c r="M2768" t="inlineStr">
        <is>
          <t>https://qbo.intuit.com/app/journal?txnId=41</t>
        </is>
      </c>
    </row>
    <row r="2769">
      <c r="A2769" s="49" t="n">
        <v>45942</v>
      </c>
      <c r="B2769" t="inlineStr">
        <is>
          <t>LJMO</t>
        </is>
      </c>
      <c r="C2769" s="11" t="n">
        <v>12.36</v>
      </c>
      <c r="E2769" t="inlineStr">
        <is>
          <t>Web &amp; Digital Expenses:Digital Marketing Expense</t>
        </is>
      </c>
      <c r="F2769" t="inlineStr">
        <is>
          <t>JournalEntry</t>
        </is>
      </c>
      <c r="G2769" t="inlineStr">
        <is>
          <t>2 - Interim Expenses</t>
        </is>
      </c>
      <c r="M2769" t="inlineStr">
        <is>
          <t>https://qbo.intuit.com/app/journal?txnId=41</t>
        </is>
      </c>
    </row>
    <row r="2770">
      <c r="A2770" s="49" t="n">
        <v>45942</v>
      </c>
      <c r="B2770" t="inlineStr">
        <is>
          <t>LJMO</t>
        </is>
      </c>
      <c r="C2770" s="11" t="n">
        <v>35</v>
      </c>
      <c r="E2770" t="inlineStr">
        <is>
          <t>Web &amp; Digital Expenses:Digital Marketing Expense</t>
        </is>
      </c>
      <c r="F2770" t="inlineStr">
        <is>
          <t>JournalEntry</t>
        </is>
      </c>
      <c r="G2770" t="inlineStr">
        <is>
          <t>2 - Interim Expenses</t>
        </is>
      </c>
      <c r="M2770" t="inlineStr">
        <is>
          <t>https://qbo.intuit.com/app/journal?txnId=41</t>
        </is>
      </c>
    </row>
    <row r="2771">
      <c r="A2771" s="49" t="n">
        <v>45942</v>
      </c>
      <c r="B2771" t="inlineStr">
        <is>
          <t>LJMO</t>
        </is>
      </c>
      <c r="C2771" s="11" t="n">
        <v>30.23</v>
      </c>
      <c r="E2771" t="inlineStr">
        <is>
          <t>Web &amp; Digital Expenses:Digital Marketing Expense</t>
        </is>
      </c>
      <c r="F2771" t="inlineStr">
        <is>
          <t>JournalEntry</t>
        </is>
      </c>
      <c r="G2771" t="inlineStr">
        <is>
          <t>2 - Interim Expenses</t>
        </is>
      </c>
      <c r="M2771" t="inlineStr">
        <is>
          <t>https://qbo.intuit.com/app/journal?txnId=41</t>
        </is>
      </c>
    </row>
    <row r="2772">
      <c r="A2772" s="49" t="n">
        <v>45942</v>
      </c>
      <c r="B2772" t="inlineStr">
        <is>
          <t>LJMO</t>
        </is>
      </c>
      <c r="C2772" s="11" t="n">
        <v>41.73</v>
      </c>
      <c r="E2772" t="inlineStr">
        <is>
          <t>Web &amp; Digital Expenses:Digital Marketing Expense</t>
        </is>
      </c>
      <c r="F2772" t="inlineStr">
        <is>
          <t>JournalEntry</t>
        </is>
      </c>
      <c r="G2772" t="inlineStr">
        <is>
          <t>2 - Interim Expenses</t>
        </is>
      </c>
      <c r="M2772" t="inlineStr">
        <is>
          <t>https://qbo.intuit.com/app/journal?txnId=41</t>
        </is>
      </c>
    </row>
    <row r="2773">
      <c r="A2773" s="49" t="n">
        <v>45942</v>
      </c>
      <c r="B2773" t="inlineStr">
        <is>
          <t>LJMO</t>
        </is>
      </c>
      <c r="C2773" s="11" t="n">
        <v>32.18</v>
      </c>
      <c r="E2773" t="inlineStr">
        <is>
          <t>Web &amp; Digital Expenses:Digital Marketing Expense</t>
        </is>
      </c>
      <c r="F2773" t="inlineStr">
        <is>
          <t>JournalEntry</t>
        </is>
      </c>
      <c r="G2773" t="inlineStr">
        <is>
          <t>2 - Interim Expenses</t>
        </is>
      </c>
      <c r="M2773" t="inlineStr">
        <is>
          <t>https://qbo.intuit.com/app/journal?txnId=41</t>
        </is>
      </c>
    </row>
    <row r="2774">
      <c r="A2774" s="49" t="n">
        <v>45942</v>
      </c>
      <c r="B2774" t="inlineStr">
        <is>
          <t>LJMO</t>
        </is>
      </c>
      <c r="C2774" s="11" t="n">
        <v>50</v>
      </c>
      <c r="E2774" t="inlineStr">
        <is>
          <t>Web &amp; Digital Expenses:Digital Marketing Expense</t>
        </is>
      </c>
      <c r="F2774" t="inlineStr">
        <is>
          <t>JournalEntry</t>
        </is>
      </c>
      <c r="G2774" t="inlineStr">
        <is>
          <t>2 - Interim Expenses</t>
        </is>
      </c>
      <c r="M2774" t="inlineStr">
        <is>
          <t>https://qbo.intuit.com/app/journal?txnId=41</t>
        </is>
      </c>
    </row>
    <row r="2775">
      <c r="A2775" s="49" t="n">
        <v>45942</v>
      </c>
      <c r="B2775" t="inlineStr">
        <is>
          <t>LJMO</t>
        </is>
      </c>
      <c r="C2775" s="11" t="n">
        <v>133.5</v>
      </c>
      <c r="D2775" t="n">
        <v>6320</v>
      </c>
      <c r="E2775" t="inlineStr">
        <is>
          <t>Web &amp; Digital Expenses:Software &amp; Apps</t>
        </is>
      </c>
      <c r="F2775" t="inlineStr">
        <is>
          <t>JournalEntry</t>
        </is>
      </c>
      <c r="G2775" t="inlineStr">
        <is>
          <t>2 - Interim Expenses</t>
        </is>
      </c>
      <c r="M2775" t="inlineStr">
        <is>
          <t>https://qbo.intuit.com/app/journal?txnId=41</t>
        </is>
      </c>
    </row>
    <row r="2776">
      <c r="A2776" s="49" t="n">
        <v>45942</v>
      </c>
      <c r="B2776" t="inlineStr">
        <is>
          <t>LJMO</t>
        </is>
      </c>
      <c r="C2776" s="11" t="n">
        <v>100</v>
      </c>
      <c r="D2776" t="n">
        <v>6320</v>
      </c>
      <c r="E2776" t="inlineStr">
        <is>
          <t>Web &amp; Digital Expenses:Software &amp; Apps</t>
        </is>
      </c>
      <c r="F2776" t="inlineStr">
        <is>
          <t>JournalEntry</t>
        </is>
      </c>
      <c r="G2776" t="inlineStr">
        <is>
          <t>2 - Interim Expenses</t>
        </is>
      </c>
      <c r="M2776" t="inlineStr">
        <is>
          <t>https://qbo.intuit.com/app/journal?txnId=41</t>
        </is>
      </c>
    </row>
    <row r="2777">
      <c r="A2777" s="49" t="n">
        <v>45942</v>
      </c>
      <c r="B2777" t="inlineStr">
        <is>
          <t>LJMO</t>
        </is>
      </c>
      <c r="C2777" s="11" t="n">
        <v>499.5</v>
      </c>
      <c r="E2777" t="inlineStr">
        <is>
          <t>Legal and Professional Services:Compliance Tools</t>
        </is>
      </c>
      <c r="F2777" t="inlineStr">
        <is>
          <t>JournalEntry</t>
        </is>
      </c>
      <c r="G2777" t="inlineStr">
        <is>
          <t>2 - Interim Expenses</t>
        </is>
      </c>
      <c r="M2777" t="inlineStr">
        <is>
          <t>https://qbo.intuit.com/app/journal?txnId=41</t>
        </is>
      </c>
    </row>
    <row r="2778">
      <c r="A2778" s="49" t="n">
        <v>45942</v>
      </c>
      <c r="B2778" t="inlineStr">
        <is>
          <t>LJMO</t>
        </is>
      </c>
      <c r="C2778" s="11" t="n">
        <v>99.5</v>
      </c>
      <c r="E2778" t="inlineStr">
        <is>
          <t>Legal and Professional Services:Compliance Tools</t>
        </is>
      </c>
      <c r="F2778" t="inlineStr">
        <is>
          <t>JournalEntry</t>
        </is>
      </c>
      <c r="G2778" t="inlineStr">
        <is>
          <t>2 - Interim Expenses</t>
        </is>
      </c>
      <c r="M2778" t="inlineStr">
        <is>
          <t>https://qbo.intuit.com/app/journal?txnId=41</t>
        </is>
      </c>
    </row>
    <row r="2779">
      <c r="A2779" s="49" t="n">
        <v>45942</v>
      </c>
      <c r="B2779" t="inlineStr">
        <is>
          <t>LJMO</t>
        </is>
      </c>
      <c r="C2779" s="11" t="n">
        <v>9.949999999999999</v>
      </c>
      <c r="E2779" t="inlineStr">
        <is>
          <t>Legal and Professional Services:Research and Data Services</t>
        </is>
      </c>
      <c r="F2779" t="inlineStr">
        <is>
          <t>JournalEntry</t>
        </is>
      </c>
      <c r="G2779" t="inlineStr">
        <is>
          <t>2 - Interim Expenses</t>
        </is>
      </c>
      <c r="M2779" t="inlineStr">
        <is>
          <t>https://qbo.intuit.com/app/journal?txnId=41</t>
        </is>
      </c>
    </row>
    <row r="2780">
      <c r="A2780" s="49" t="n">
        <v>45942</v>
      </c>
      <c r="B2780" t="inlineStr">
        <is>
          <t>LJMO</t>
        </is>
      </c>
      <c r="C2780" s="11" t="n">
        <v>2.95</v>
      </c>
      <c r="E2780" t="inlineStr">
        <is>
          <t>Legal and Professional Services:Research and Data Services</t>
        </is>
      </c>
      <c r="F2780" t="inlineStr">
        <is>
          <t>JournalEntry</t>
        </is>
      </c>
      <c r="G2780" t="inlineStr">
        <is>
          <t>2 - Interim Expenses</t>
        </is>
      </c>
      <c r="M2780" t="inlineStr">
        <is>
          <t>https://qbo.intuit.com/app/journal?txnId=41</t>
        </is>
      </c>
    </row>
    <row r="2781">
      <c r="A2781" s="49" t="n">
        <v>45942</v>
      </c>
      <c r="B2781" t="inlineStr">
        <is>
          <t>LJMO</t>
        </is>
      </c>
      <c r="C2781" s="11" t="n">
        <v>60</v>
      </c>
      <c r="D2781" t="n">
        <v>6320</v>
      </c>
      <c r="E2781" t="inlineStr">
        <is>
          <t>Web &amp; Digital Expenses:Software &amp; Apps</t>
        </is>
      </c>
      <c r="F2781" t="inlineStr">
        <is>
          <t>JournalEntry</t>
        </is>
      </c>
      <c r="G2781" t="inlineStr">
        <is>
          <t>2 - Interim Expenses</t>
        </is>
      </c>
      <c r="M2781" t="inlineStr">
        <is>
          <t>https://qbo.intuit.com/app/journal?txnId=41</t>
        </is>
      </c>
    </row>
    <row r="2782">
      <c r="A2782" s="49" t="n">
        <v>45942</v>
      </c>
      <c r="B2782" t="inlineStr">
        <is>
          <t>LJMO</t>
        </is>
      </c>
      <c r="C2782" s="11" t="n">
        <v>24000</v>
      </c>
      <c r="E2782" t="inlineStr">
        <is>
          <t>Software Development</t>
        </is>
      </c>
      <c r="F2782" t="inlineStr">
        <is>
          <t>JournalEntry</t>
        </is>
      </c>
      <c r="G2782" t="inlineStr">
        <is>
          <t>2 - Interim Expenses</t>
        </is>
      </c>
      <c r="M2782" t="inlineStr">
        <is>
          <t>https://qbo.intuit.com/app/journal?txnId=41</t>
        </is>
      </c>
    </row>
    <row r="2783">
      <c r="A2783" s="49" t="n">
        <v>45942</v>
      </c>
      <c r="B2783" t="inlineStr">
        <is>
          <t>LJMO</t>
        </is>
      </c>
      <c r="C2783" s="11" t="n">
        <v>51</v>
      </c>
      <c r="E2783" t="inlineStr">
        <is>
          <t>Uncategorized Expense</t>
        </is>
      </c>
      <c r="F2783" t="inlineStr">
        <is>
          <t>JournalEntry</t>
        </is>
      </c>
      <c r="G2783" t="inlineStr">
        <is>
          <t>2 - Interim Expenses</t>
        </is>
      </c>
      <c r="M2783" t="inlineStr">
        <is>
          <t>https://qbo.intuit.com/app/journal?txnId=41</t>
        </is>
      </c>
    </row>
    <row r="2784">
      <c r="A2784" s="49" t="n">
        <v>45942</v>
      </c>
      <c r="B2784" t="inlineStr">
        <is>
          <t>Eric Angelo Espiritu</t>
        </is>
      </c>
      <c r="C2784" s="11" t="n">
        <v>-400</v>
      </c>
      <c r="D2784" t="n">
        <v>2000</v>
      </c>
      <c r="E2784" t="inlineStr">
        <is>
          <t>Accounts Payable (A/P)</t>
        </is>
      </c>
      <c r="F2784" t="inlineStr">
        <is>
          <t>Bill</t>
        </is>
      </c>
      <c r="G2784" t="inlineStr">
        <is>
          <t>10122025</t>
        </is>
      </c>
      <c r="M2784" t="inlineStr">
        <is>
          <t>https://qbo.intuit.com/app/bill?txnId=222</t>
        </is>
      </c>
    </row>
    <row r="2785">
      <c r="A2785" s="49" t="n">
        <v>45942</v>
      </c>
      <c r="B2785" t="inlineStr">
        <is>
          <t>Eric Angelo Espiritu</t>
        </is>
      </c>
      <c r="C2785" s="11" t="n">
        <v>400</v>
      </c>
      <c r="E2785" t="inlineStr">
        <is>
          <t>Legal and Professional Services:Research and Data Services</t>
        </is>
      </c>
      <c r="F2785" t="inlineStr">
        <is>
          <t>Bill</t>
        </is>
      </c>
      <c r="G2785" t="inlineStr">
        <is>
          <t>10122025</t>
        </is>
      </c>
      <c r="M2785" t="inlineStr">
        <is>
          <t>https://qbo.intuit.com/app/bill?txnId=222</t>
        </is>
      </c>
    </row>
    <row r="2786">
      <c r="A2786" s="49" t="n">
        <v>45940</v>
      </c>
      <c r="B2786" t="inlineStr">
        <is>
          <t>David Max Rose</t>
        </is>
      </c>
      <c r="C2786" s="11" t="n">
        <v>-1446.07</v>
      </c>
      <c r="D2786" t="n">
        <v>2000</v>
      </c>
      <c r="E2786" t="inlineStr">
        <is>
          <t>Accounts Payable (A/P)</t>
        </is>
      </c>
      <c r="F2786" t="inlineStr">
        <is>
          <t>Bill</t>
        </is>
      </c>
      <c r="M2786" t="inlineStr">
        <is>
          <t>https://qbo.intuit.com/app/bill?txnId=35</t>
        </is>
      </c>
    </row>
    <row r="2787">
      <c r="A2787" s="49" t="n">
        <v>45940</v>
      </c>
      <c r="B2787" t="inlineStr">
        <is>
          <t>David Max Rose</t>
        </is>
      </c>
      <c r="C2787" s="11" t="n">
        <v>1446.07</v>
      </c>
      <c r="D2787" t="n">
        <v>5130</v>
      </c>
      <c r="E2787" t="inlineStr">
        <is>
          <t>Cost of Goods Sold:Web Hosting Services</t>
        </is>
      </c>
      <c r="F2787" t="inlineStr">
        <is>
          <t>Bill</t>
        </is>
      </c>
      <c r="M2787" t="inlineStr">
        <is>
          <t>https://qbo.intuit.com/app/bill?txnId=35</t>
        </is>
      </c>
    </row>
    <row r="2788">
      <c r="A2788" s="49" t="n">
        <v>45940</v>
      </c>
      <c r="B2788" t="inlineStr">
        <is>
          <t>BroadSign</t>
        </is>
      </c>
      <c r="C2788" s="11" t="n">
        <v>-247.34</v>
      </c>
      <c r="D2788" t="n">
        <v>1100</v>
      </c>
      <c r="E2788" t="inlineStr">
        <is>
          <t>Accounts Receivable (A/R)</t>
        </is>
      </c>
      <c r="F2788" t="inlineStr">
        <is>
          <t>Payment</t>
        </is>
      </c>
      <c r="M2788" t="inlineStr">
        <is>
          <t>https://qbo.intuit.com/app/recvpayment?txnId=232</t>
        </is>
      </c>
    </row>
    <row r="2789">
      <c r="A2789" s="49" t="n">
        <v>45940</v>
      </c>
      <c r="B2789" t="inlineStr">
        <is>
          <t>BroadSign</t>
        </is>
      </c>
      <c r="C2789" s="11" t="n">
        <v>247.34</v>
      </c>
      <c r="D2789" t="n">
        <v>1010</v>
      </c>
      <c r="E2789" t="inlineStr">
        <is>
          <t>LOOP TV Main Checking (5210) - 1</t>
        </is>
      </c>
      <c r="F2789" t="inlineStr">
        <is>
          <t>Payment</t>
        </is>
      </c>
      <c r="M2789" t="inlineStr">
        <is>
          <t>https://qbo.intuit.com/app/recvpayment?txnId=232</t>
        </is>
      </c>
    </row>
    <row r="2790">
      <c r="A2790" s="49" t="n">
        <v>45940</v>
      </c>
      <c r="B2790" t="inlineStr">
        <is>
          <t>Hard Rock Cafe International</t>
        </is>
      </c>
      <c r="C2790" s="11" t="n">
        <v>-4469.03</v>
      </c>
      <c r="D2790" t="n">
        <v>1100</v>
      </c>
      <c r="E2790" t="inlineStr">
        <is>
          <t>Accounts Receivable (A/R)</t>
        </is>
      </c>
      <c r="F2790" t="inlineStr">
        <is>
          <t>Payment</t>
        </is>
      </c>
      <c r="M2790" t="inlineStr">
        <is>
          <t>https://qbo.intuit.com/app/recvpayment?txnId=226</t>
        </is>
      </c>
    </row>
    <row r="2791">
      <c r="A2791" s="49" t="n">
        <v>45940</v>
      </c>
      <c r="B2791" t="inlineStr">
        <is>
          <t>Hard Rock Cafe International</t>
        </is>
      </c>
      <c r="C2791" s="11" t="n">
        <v>4469.03</v>
      </c>
      <c r="D2791" t="n">
        <v>1010</v>
      </c>
      <c r="E2791" t="inlineStr">
        <is>
          <t>LOOP TV Main Checking (5210) - 1</t>
        </is>
      </c>
      <c r="F2791" t="inlineStr">
        <is>
          <t>Payment</t>
        </is>
      </c>
      <c r="M2791" t="inlineStr">
        <is>
          <t>https://qbo.intuit.com/app/recvpayment?txnId=226</t>
        </is>
      </c>
    </row>
    <row r="2792">
      <c r="A2792" s="49" t="n">
        <v>45940</v>
      </c>
      <c r="B2792" t="inlineStr">
        <is>
          <t>All Over Media</t>
        </is>
      </c>
      <c r="C2792" s="11" t="n">
        <v>-5976.46</v>
      </c>
      <c r="D2792" t="n">
        <v>1100</v>
      </c>
      <c r="E2792" t="inlineStr">
        <is>
          <t>Accounts Receivable (A/R)</t>
        </is>
      </c>
      <c r="F2792" t="inlineStr">
        <is>
          <t>Payment</t>
        </is>
      </c>
      <c r="M2792" t="inlineStr">
        <is>
          <t>https://qbo.intuit.com/app/recvpayment?txnId=224</t>
        </is>
      </c>
    </row>
    <row r="2793">
      <c r="A2793" s="49" t="n">
        <v>45940</v>
      </c>
      <c r="B2793" t="inlineStr">
        <is>
          <t>All Over Media</t>
        </is>
      </c>
      <c r="C2793" s="11" t="n">
        <v>5976.46</v>
      </c>
      <c r="D2793" t="n">
        <v>1010</v>
      </c>
      <c r="E2793" t="inlineStr">
        <is>
          <t>LOOP TV Main Checking (5210) - 1</t>
        </is>
      </c>
      <c r="F2793" t="inlineStr">
        <is>
          <t>Payment</t>
        </is>
      </c>
      <c r="M2793" t="inlineStr">
        <is>
          <t>https://qbo.intuit.com/app/recvpayment?txnId=224</t>
        </is>
      </c>
    </row>
    <row r="2794">
      <c r="A2794" s="49" t="n">
        <v>45940</v>
      </c>
      <c r="B2794" t="inlineStr">
        <is>
          <t>OYO Hotel &amp; Casino</t>
        </is>
      </c>
      <c r="C2794" s="11" t="n">
        <v>-150</v>
      </c>
      <c r="D2794" t="n">
        <v>1100</v>
      </c>
      <c r="E2794" t="inlineStr">
        <is>
          <t>Accounts Receivable (A/R)</t>
        </is>
      </c>
      <c r="F2794" t="inlineStr">
        <is>
          <t>Payment</t>
        </is>
      </c>
      <c r="M2794" t="inlineStr">
        <is>
          <t>https://qbo.intuit.com/app/recvpayment?txnId=213</t>
        </is>
      </c>
    </row>
    <row r="2795">
      <c r="A2795" s="49" t="n">
        <v>45940</v>
      </c>
      <c r="B2795" t="inlineStr">
        <is>
          <t>OYO Hotel &amp; Casino</t>
        </is>
      </c>
      <c r="C2795" s="11" t="n">
        <v>150</v>
      </c>
      <c r="D2795" t="n">
        <v>1010</v>
      </c>
      <c r="E2795" t="inlineStr">
        <is>
          <t>LOOP TV Main Checking (5210) - 1</t>
        </is>
      </c>
      <c r="F2795" t="inlineStr">
        <is>
          <t>Payment</t>
        </is>
      </c>
      <c r="M2795" t="inlineStr">
        <is>
          <t>https://qbo.intuit.com/app/recvpayment?txnId=213</t>
        </is>
      </c>
    </row>
    <row r="2796">
      <c r="A2796" s="49" t="n">
        <v>45940</v>
      </c>
      <c r="C2796" s="11" t="n">
        <v>-868.54</v>
      </c>
      <c r="E2796" t="inlineStr">
        <is>
          <t>Proceeds From Prior Company</t>
        </is>
      </c>
      <c r="F2796" t="inlineStr">
        <is>
          <t>Deposit</t>
        </is>
      </c>
      <c r="M2796" t="inlineStr">
        <is>
          <t>https://qbo.intuit.com/app/deposit?txnId=235</t>
        </is>
      </c>
    </row>
    <row r="2797">
      <c r="A2797" s="49" t="n">
        <v>45940</v>
      </c>
      <c r="C2797" s="11" t="n">
        <v>868.54</v>
      </c>
      <c r="D2797" t="n">
        <v>1010</v>
      </c>
      <c r="E2797" t="inlineStr">
        <is>
          <t>LOOP TV Main Checking (5210) - 1</t>
        </is>
      </c>
      <c r="F2797" t="inlineStr">
        <is>
          <t>Deposit</t>
        </is>
      </c>
      <c r="M2797" t="inlineStr">
        <is>
          <t>https://qbo.intuit.com/app/deposit?txnId=235</t>
        </is>
      </c>
    </row>
    <row r="2798">
      <c r="A2798" s="49" t="n">
        <v>45940</v>
      </c>
      <c r="C2798" s="11" t="n">
        <v>-624</v>
      </c>
      <c r="D2798" t="n">
        <v>4010</v>
      </c>
      <c r="E2798" t="inlineStr">
        <is>
          <t>Sales:SVOD Revenue</t>
        </is>
      </c>
      <c r="F2798" t="inlineStr">
        <is>
          <t>Deposit</t>
        </is>
      </c>
      <c r="M2798" t="inlineStr">
        <is>
          <t>https://qbo.intuit.com/app/deposit?txnId=236</t>
        </is>
      </c>
    </row>
    <row r="2799">
      <c r="A2799" s="49" t="n">
        <v>45940</v>
      </c>
      <c r="C2799" s="11" t="n">
        <v>624</v>
      </c>
      <c r="D2799" t="n">
        <v>1010</v>
      </c>
      <c r="E2799" t="inlineStr">
        <is>
          <t>LOOP TV Main Checking (5210) - 1</t>
        </is>
      </c>
      <c r="F2799" t="inlineStr">
        <is>
          <t>Deposit</t>
        </is>
      </c>
      <c r="M2799" t="inlineStr">
        <is>
          <t>https://qbo.intuit.com/app/deposit?txnId=236</t>
        </is>
      </c>
    </row>
    <row r="2800">
      <c r="A2800" s="49" t="n">
        <v>45940</v>
      </c>
      <c r="C2800" s="11" t="n">
        <v>-8166.23</v>
      </c>
      <c r="E2800" t="inlineStr">
        <is>
          <t>Proceeds From Prior Company</t>
        </is>
      </c>
      <c r="F2800" t="inlineStr">
        <is>
          <t>Deposit</t>
        </is>
      </c>
      <c r="M2800" t="inlineStr">
        <is>
          <t>https://qbo.intuit.com/app/deposit?txnId=234</t>
        </is>
      </c>
    </row>
    <row r="2801">
      <c r="A2801" s="49" t="n">
        <v>45940</v>
      </c>
      <c r="C2801" s="11" t="n">
        <v>8166.23</v>
      </c>
      <c r="D2801" t="n">
        <v>1010</v>
      </c>
      <c r="E2801" t="inlineStr">
        <is>
          <t>LOOP TV Main Checking (5210) - 1</t>
        </is>
      </c>
      <c r="F2801" t="inlineStr">
        <is>
          <t>Deposit</t>
        </is>
      </c>
      <c r="M2801" t="inlineStr">
        <is>
          <t>https://qbo.intuit.com/app/deposit?txnId=234</t>
        </is>
      </c>
    </row>
    <row r="2802">
      <c r="A2802" s="49" t="n">
        <v>45940</v>
      </c>
      <c r="B2802" t="inlineStr">
        <is>
          <t>Place Exchange</t>
        </is>
      </c>
      <c r="C2802" s="11" t="n">
        <v>-13950.28</v>
      </c>
      <c r="D2802" t="n">
        <v>1100</v>
      </c>
      <c r="E2802" t="inlineStr">
        <is>
          <t>Accounts Receivable (A/R)</t>
        </is>
      </c>
      <c r="F2802" t="inlineStr">
        <is>
          <t>Payment</t>
        </is>
      </c>
      <c r="M2802" t="inlineStr">
        <is>
          <t>https://qbo.intuit.com/app/recvpayment?txnId=230</t>
        </is>
      </c>
    </row>
    <row r="2803">
      <c r="A2803" s="49" t="n">
        <v>45940</v>
      </c>
      <c r="B2803" t="inlineStr">
        <is>
          <t>Place Exchange</t>
        </is>
      </c>
      <c r="C2803" s="11" t="n">
        <v>13950.28</v>
      </c>
      <c r="D2803" t="n">
        <v>1010</v>
      </c>
      <c r="E2803" t="inlineStr">
        <is>
          <t>LOOP TV Main Checking (5210) - 1</t>
        </is>
      </c>
      <c r="F2803" t="inlineStr">
        <is>
          <t>Payment</t>
        </is>
      </c>
      <c r="M2803" t="inlineStr">
        <is>
          <t>https://qbo.intuit.com/app/recvpayment?txnId=230</t>
        </is>
      </c>
    </row>
    <row r="2804">
      <c r="A2804" s="49" t="n">
        <v>45940</v>
      </c>
      <c r="C2804" s="11" t="n">
        <v>-556.4</v>
      </c>
      <c r="D2804" t="n">
        <v>4010</v>
      </c>
      <c r="E2804" t="inlineStr">
        <is>
          <t>Sales:SVOD Revenue</t>
        </is>
      </c>
      <c r="F2804" t="inlineStr">
        <is>
          <t>Deposit</t>
        </is>
      </c>
      <c r="M2804" t="inlineStr">
        <is>
          <t>https://qbo.intuit.com/app/deposit?txnId=214</t>
        </is>
      </c>
    </row>
    <row r="2805">
      <c r="A2805" s="49" t="n">
        <v>45940</v>
      </c>
      <c r="C2805" s="11" t="n">
        <v>-556.4</v>
      </c>
      <c r="D2805" t="n">
        <v>4010</v>
      </c>
      <c r="E2805" t="inlineStr">
        <is>
          <t>Sales:SVOD Revenue</t>
        </is>
      </c>
      <c r="F2805" t="inlineStr">
        <is>
          <t>Deposit</t>
        </is>
      </c>
      <c r="M2805" t="inlineStr">
        <is>
          <t>https://qbo.intuit.com/app/deposit?txnId=214</t>
        </is>
      </c>
    </row>
    <row r="2806">
      <c r="A2806" s="49" t="n">
        <v>45940</v>
      </c>
      <c r="C2806" s="11" t="n">
        <v>1112.8</v>
      </c>
      <c r="D2806" t="n">
        <v>1010</v>
      </c>
      <c r="E2806" t="inlineStr">
        <is>
          <t>LOOP TV Main Checking (5210) - 1</t>
        </is>
      </c>
      <c r="F2806" t="inlineStr">
        <is>
          <t>Deposit</t>
        </is>
      </c>
      <c r="M2806" t="inlineStr">
        <is>
          <t>https://qbo.intuit.com/app/deposit?txnId=214</t>
        </is>
      </c>
    </row>
    <row r="2807">
      <c r="A2807" s="49" t="n">
        <v>45940</v>
      </c>
      <c r="C2807" s="11" t="n">
        <v>12</v>
      </c>
      <c r="E2807" t="inlineStr">
        <is>
          <t>Proceeds From Prior Company</t>
        </is>
      </c>
      <c r="F2807" t="inlineStr">
        <is>
          <t>Purchase</t>
        </is>
      </c>
      <c r="M2807" t="inlineStr">
        <is>
          <t>https://qbo.intuit.com/app/expense?txnId=238</t>
        </is>
      </c>
    </row>
    <row r="2808">
      <c r="A2808" s="49" t="n">
        <v>45940</v>
      </c>
      <c r="C2808" s="11" t="n">
        <v>-12</v>
      </c>
      <c r="D2808" t="n">
        <v>1010</v>
      </c>
      <c r="E2808" t="inlineStr">
        <is>
          <t>LOOP TV Main Checking (5210) - 1</t>
        </is>
      </c>
      <c r="F2808" t="inlineStr">
        <is>
          <t>Purchase</t>
        </is>
      </c>
      <c r="M2808" t="inlineStr">
        <is>
          <t>https://qbo.intuit.com/app/expense?txnId=238</t>
        </is>
      </c>
    </row>
    <row r="2809">
      <c r="A2809" s="49" t="n">
        <v>45940</v>
      </c>
      <c r="B2809" t="inlineStr">
        <is>
          <t>MobileRider Networks, LLC</t>
        </is>
      </c>
      <c r="C2809" s="11" t="n">
        <v>-1696.12</v>
      </c>
      <c r="D2809" t="n">
        <v>2000</v>
      </c>
      <c r="E2809" t="inlineStr">
        <is>
          <t>Accounts Payable (A/P)</t>
        </is>
      </c>
      <c r="F2809" t="inlineStr">
        <is>
          <t>Bill</t>
        </is>
      </c>
      <c r="G2809" t="inlineStr">
        <is>
          <t>MR6771</t>
        </is>
      </c>
      <c r="M2809" t="inlineStr">
        <is>
          <t>https://qbo.intuit.com/app/bill?txnId=1041</t>
        </is>
      </c>
    </row>
    <row r="2810">
      <c r="A2810" s="49" t="n">
        <v>45940</v>
      </c>
      <c r="B2810" t="inlineStr">
        <is>
          <t>MobileRider Networks, LLC</t>
        </is>
      </c>
      <c r="C2810" s="11" t="n">
        <v>1696.12</v>
      </c>
      <c r="D2810" t="n">
        <v>6320</v>
      </c>
      <c r="E2810" t="inlineStr">
        <is>
          <t>Web &amp; Digital Expenses:Software &amp; Apps</t>
        </is>
      </c>
      <c r="F2810" t="inlineStr">
        <is>
          <t>Bill</t>
        </is>
      </c>
      <c r="G2810" t="inlineStr">
        <is>
          <t>MR6771</t>
        </is>
      </c>
      <c r="M2810" t="inlineStr">
        <is>
          <t>https://qbo.intuit.com/app/bill?txnId=1041</t>
        </is>
      </c>
    </row>
    <row r="2811">
      <c r="A2811" s="49" t="n">
        <v>45940</v>
      </c>
      <c r="B2811" t="inlineStr">
        <is>
          <t>OYO Hotel &amp; Casino</t>
        </is>
      </c>
      <c r="C2811" s="11" t="n">
        <v>-150</v>
      </c>
      <c r="D2811" t="n">
        <v>1100</v>
      </c>
      <c r="E2811" t="inlineStr">
        <is>
          <t>Accounts Receivable (A/R)</t>
        </is>
      </c>
      <c r="F2811" t="inlineStr">
        <is>
          <t>Payment</t>
        </is>
      </c>
      <c r="M2811" t="inlineStr">
        <is>
          <t>https://qbo.intuit.com/app/recvpayment?txnId=212</t>
        </is>
      </c>
    </row>
    <row r="2812">
      <c r="A2812" s="49" t="n">
        <v>45940</v>
      </c>
      <c r="B2812" t="inlineStr">
        <is>
          <t>OYO Hotel &amp; Casino</t>
        </is>
      </c>
      <c r="C2812" s="11" t="n">
        <v>150</v>
      </c>
      <c r="D2812" t="n">
        <v>1010</v>
      </c>
      <c r="E2812" t="inlineStr">
        <is>
          <t>LOOP TV Main Checking (5210) - 1</t>
        </is>
      </c>
      <c r="F2812" t="inlineStr">
        <is>
          <t>Payment</t>
        </is>
      </c>
      <c r="M2812" t="inlineStr">
        <is>
          <t>https://qbo.intuit.com/app/recvpayment?txnId=212</t>
        </is>
      </c>
    </row>
    <row r="2813">
      <c r="A2813" s="49" t="n">
        <v>45940</v>
      </c>
      <c r="B2813" t="inlineStr">
        <is>
          <t>Kargo Global LLC</t>
        </is>
      </c>
      <c r="C2813" s="11" t="n">
        <v>-10866.9</v>
      </c>
      <c r="D2813" t="n">
        <v>1100</v>
      </c>
      <c r="E2813" t="inlineStr">
        <is>
          <t>Accounts Receivable (A/R)</t>
        </is>
      </c>
      <c r="F2813" t="inlineStr">
        <is>
          <t>Payment</t>
        </is>
      </c>
      <c r="M2813" t="inlineStr">
        <is>
          <t>https://qbo.intuit.com/app/recvpayment?txnId=211</t>
        </is>
      </c>
    </row>
    <row r="2814">
      <c r="A2814" s="49" t="n">
        <v>45940</v>
      </c>
      <c r="B2814" t="inlineStr">
        <is>
          <t>Kargo Global LLC</t>
        </is>
      </c>
      <c r="C2814" s="11" t="n">
        <v>10866.9</v>
      </c>
      <c r="D2814" t="n">
        <v>1010</v>
      </c>
      <c r="E2814" t="inlineStr">
        <is>
          <t>LOOP TV Main Checking (5210) - 1</t>
        </is>
      </c>
      <c r="F2814" t="inlineStr">
        <is>
          <t>Payment</t>
        </is>
      </c>
      <c r="M2814" t="inlineStr">
        <is>
          <t>https://qbo.intuit.com/app/recvpayment?txnId=211</t>
        </is>
      </c>
    </row>
    <row r="2815">
      <c r="A2815" s="49" t="n">
        <v>45940</v>
      </c>
      <c r="B2815" t="inlineStr">
        <is>
          <t>Sonobi Inc.</t>
        </is>
      </c>
      <c r="C2815" s="11" t="n">
        <v>-295.83</v>
      </c>
      <c r="D2815" t="n">
        <v>1100</v>
      </c>
      <c r="E2815" t="inlineStr">
        <is>
          <t>Accounts Receivable (A/R)</t>
        </is>
      </c>
      <c r="F2815" t="inlineStr">
        <is>
          <t>Payment</t>
        </is>
      </c>
      <c r="M2815" t="inlineStr">
        <is>
          <t>https://qbo.intuit.com/app/recvpayment?txnId=223</t>
        </is>
      </c>
    </row>
    <row r="2816">
      <c r="A2816" s="49" t="n">
        <v>45940</v>
      </c>
      <c r="B2816" t="inlineStr">
        <is>
          <t>Sonobi Inc.</t>
        </is>
      </c>
      <c r="C2816" s="11" t="n">
        <v>295.83</v>
      </c>
      <c r="D2816" t="n">
        <v>1010</v>
      </c>
      <c r="E2816" t="inlineStr">
        <is>
          <t>LOOP TV Main Checking (5210) - 1</t>
        </is>
      </c>
      <c r="F2816" t="inlineStr">
        <is>
          <t>Payment</t>
        </is>
      </c>
      <c r="M2816" t="inlineStr">
        <is>
          <t>https://qbo.intuit.com/app/recvpayment?txnId=223</t>
        </is>
      </c>
    </row>
    <row r="2817">
      <c r="A2817" s="49" t="n">
        <v>45940</v>
      </c>
      <c r="B2817" t="inlineStr">
        <is>
          <t>Vistar Media</t>
        </is>
      </c>
      <c r="C2817" s="11" t="n">
        <v>-9171.700000000001</v>
      </c>
      <c r="D2817" t="n">
        <v>1100</v>
      </c>
      <c r="E2817" t="inlineStr">
        <is>
          <t>Accounts Receivable (A/R)</t>
        </is>
      </c>
      <c r="F2817" t="inlineStr">
        <is>
          <t>Payment</t>
        </is>
      </c>
      <c r="M2817" t="inlineStr">
        <is>
          <t>https://qbo.intuit.com/app/recvpayment?txnId=228</t>
        </is>
      </c>
    </row>
    <row r="2818">
      <c r="A2818" s="49" t="n">
        <v>45940</v>
      </c>
      <c r="B2818" t="inlineStr">
        <is>
          <t>Vistar Media</t>
        </is>
      </c>
      <c r="C2818" s="11" t="n">
        <v>9171.700000000001</v>
      </c>
      <c r="D2818" t="n">
        <v>1010</v>
      </c>
      <c r="E2818" t="inlineStr">
        <is>
          <t>LOOP TV Main Checking (5210) - 1</t>
        </is>
      </c>
      <c r="F2818" t="inlineStr">
        <is>
          <t>Payment</t>
        </is>
      </c>
      <c r="M2818" t="inlineStr">
        <is>
          <t>https://qbo.intuit.com/app/recvpayment?txnId=228</t>
        </is>
      </c>
    </row>
    <row r="2819">
      <c r="A2819" s="49" t="n">
        <v>45940</v>
      </c>
      <c r="C2819" s="11" t="n">
        <v>-12</v>
      </c>
      <c r="E2819" t="inlineStr">
        <is>
          <t>Proceeds From Prior Company</t>
        </is>
      </c>
      <c r="F2819" t="inlineStr">
        <is>
          <t>Deposit</t>
        </is>
      </c>
      <c r="M2819" t="inlineStr">
        <is>
          <t>https://qbo.intuit.com/app/deposit?txnId=215</t>
        </is>
      </c>
    </row>
    <row r="2820">
      <c r="A2820" s="49" t="n">
        <v>45940</v>
      </c>
      <c r="C2820" s="11" t="n">
        <v>12</v>
      </c>
      <c r="D2820" t="n">
        <v>1010</v>
      </c>
      <c r="E2820" t="inlineStr">
        <is>
          <t>LOOP TV Main Checking (5210) - 1</t>
        </is>
      </c>
      <c r="F2820" t="inlineStr">
        <is>
          <t>Deposit</t>
        </is>
      </c>
      <c r="M2820" t="inlineStr">
        <is>
          <t>https://qbo.intuit.com/app/deposit?txnId=215</t>
        </is>
      </c>
    </row>
    <row r="2821">
      <c r="A2821" s="49" t="n">
        <v>45940</v>
      </c>
      <c r="C2821" s="11" t="n">
        <v>-185</v>
      </c>
      <c r="D2821" t="n">
        <v>4010</v>
      </c>
      <c r="E2821" t="inlineStr">
        <is>
          <t>Sales:SVOD Revenue</t>
        </is>
      </c>
      <c r="F2821" t="inlineStr">
        <is>
          <t>Deposit</t>
        </is>
      </c>
      <c r="M2821" t="inlineStr">
        <is>
          <t>https://qbo.intuit.com/app/deposit?txnId=237</t>
        </is>
      </c>
    </row>
    <row r="2822">
      <c r="A2822" s="49" t="n">
        <v>45940</v>
      </c>
      <c r="C2822" s="11" t="n">
        <v>185</v>
      </c>
      <c r="D2822" t="n">
        <v>1010</v>
      </c>
      <c r="E2822" t="inlineStr">
        <is>
          <t>LOOP TV Main Checking (5210) - 1</t>
        </is>
      </c>
      <c r="F2822" t="inlineStr">
        <is>
          <t>Deposit</t>
        </is>
      </c>
      <c r="M2822" t="inlineStr">
        <is>
          <t>https://qbo.intuit.com/app/deposit?txnId=237</t>
        </is>
      </c>
    </row>
    <row r="2823">
      <c r="A2823" s="49" t="n">
        <v>45940</v>
      </c>
      <c r="B2823" t="inlineStr">
        <is>
          <t>Audience Connect</t>
        </is>
      </c>
      <c r="C2823" s="11" t="n">
        <v>-98.62</v>
      </c>
      <c r="D2823" t="n">
        <v>1100</v>
      </c>
      <c r="E2823" t="inlineStr">
        <is>
          <t>Accounts Receivable (A/R)</t>
        </is>
      </c>
      <c r="F2823" t="inlineStr">
        <is>
          <t>Payment</t>
        </is>
      </c>
      <c r="M2823" t="inlineStr">
        <is>
          <t>https://qbo.intuit.com/app/recvpayment?txnId=239</t>
        </is>
      </c>
    </row>
    <row r="2824">
      <c r="A2824" s="49" t="n">
        <v>45940</v>
      </c>
      <c r="B2824" t="inlineStr">
        <is>
          <t>Audience Connect</t>
        </is>
      </c>
      <c r="C2824" s="11" t="n">
        <v>98.62</v>
      </c>
      <c r="D2824" t="n">
        <v>1010</v>
      </c>
      <c r="E2824" t="inlineStr">
        <is>
          <t>LOOP TV Main Checking (5210) - 1</t>
        </is>
      </c>
      <c r="F2824" t="inlineStr">
        <is>
          <t>Payment</t>
        </is>
      </c>
      <c r="M2824" t="inlineStr">
        <is>
          <t>https://qbo.intuit.com/app/recvpayment?txnId=239</t>
        </is>
      </c>
    </row>
    <row r="2825">
      <c r="A2825" s="49" t="n">
        <v>45937</v>
      </c>
      <c r="B2825" t="inlineStr">
        <is>
          <t>Paylocity</t>
        </is>
      </c>
      <c r="C2825" s="11" t="n">
        <v>554</v>
      </c>
      <c r="E2825" t="inlineStr">
        <is>
          <t>Employee Offloading</t>
        </is>
      </c>
      <c r="F2825" t="inlineStr">
        <is>
          <t>Bill</t>
        </is>
      </c>
      <c r="G2825" t="inlineStr">
        <is>
          <t>INV3164835</t>
        </is>
      </c>
      <c r="M2825" t="inlineStr">
        <is>
          <t>https://qbo.intuit.com/app/bill?txnId=488</t>
        </is>
      </c>
    </row>
    <row r="2826">
      <c r="A2826" s="49" t="n">
        <v>45937</v>
      </c>
      <c r="B2826" t="inlineStr">
        <is>
          <t>Paylocity</t>
        </is>
      </c>
      <c r="C2826" s="11" t="n">
        <v>-554</v>
      </c>
      <c r="D2826" t="n">
        <v>2000</v>
      </c>
      <c r="E2826" t="inlineStr">
        <is>
          <t>Accounts Payable (A/P)</t>
        </is>
      </c>
      <c r="F2826" t="inlineStr">
        <is>
          <t>Bill</t>
        </is>
      </c>
      <c r="G2826" t="inlineStr">
        <is>
          <t>INV3164835</t>
        </is>
      </c>
      <c r="M2826" t="inlineStr">
        <is>
          <t>https://qbo.intuit.com/app/bill?txnId=488</t>
        </is>
      </c>
    </row>
    <row r="2827">
      <c r="A2827" s="49" t="n">
        <v>45931</v>
      </c>
      <c r="B2827" t="inlineStr">
        <is>
          <t>Lil' Devils Lounge</t>
        </is>
      </c>
      <c r="C2827" s="11" t="n">
        <v>-150</v>
      </c>
      <c r="D2827" t="n">
        <v>4010</v>
      </c>
      <c r="E2827" t="inlineStr">
        <is>
          <t>Sales:SVOD Revenue</t>
        </is>
      </c>
      <c r="F2827" t="inlineStr">
        <is>
          <t>Invoice</t>
        </is>
      </c>
      <c r="G2827" t="inlineStr">
        <is>
          <t>INV1011</t>
        </is>
      </c>
      <c r="M2827" t="inlineStr">
        <is>
          <t>https://qbo.intuit.com/app/invoice?txnId=72</t>
        </is>
      </c>
    </row>
    <row r="2828">
      <c r="A2828" s="49" t="n">
        <v>45931</v>
      </c>
      <c r="B2828" t="inlineStr">
        <is>
          <t>Lil' Devils Lounge</t>
        </is>
      </c>
      <c r="C2828" s="11" t="n">
        <v>163.73</v>
      </c>
      <c r="D2828" t="n">
        <v>1100</v>
      </c>
      <c r="E2828" t="inlineStr">
        <is>
          <t>Accounts Receivable (A/R)</t>
        </is>
      </c>
      <c r="F2828" t="inlineStr">
        <is>
          <t>Invoice</t>
        </is>
      </c>
      <c r="G2828" t="inlineStr">
        <is>
          <t>INV1011</t>
        </is>
      </c>
      <c r="M2828" t="inlineStr">
        <is>
          <t>https://qbo.intuit.com/app/invoice?txnId=72</t>
        </is>
      </c>
    </row>
    <row r="2829">
      <c r="A2829" s="49" t="n">
        <v>45931</v>
      </c>
      <c r="B2829" t="inlineStr">
        <is>
          <t>Lil' Devils Lounge</t>
        </is>
      </c>
      <c r="C2829" s="11" t="n">
        <v>-13.73</v>
      </c>
      <c r="D2829" t="n">
        <v>2840</v>
      </c>
      <c r="E2829" t="inlineStr">
        <is>
          <t>Sales &amp; Use Tax Payable:Nevada Department of Taxation Payable</t>
        </is>
      </c>
      <c r="F2829" t="inlineStr">
        <is>
          <t>Invoice</t>
        </is>
      </c>
      <c r="G2829" t="inlineStr">
        <is>
          <t>INV1011</t>
        </is>
      </c>
      <c r="M2829" t="inlineStr">
        <is>
          <t>https://qbo.intuit.com/app/invoice?txnId=72</t>
        </is>
      </c>
    </row>
    <row r="2830">
      <c r="A2830" s="49" t="n">
        <v>45931</v>
      </c>
      <c r="B2830" t="inlineStr">
        <is>
          <t>Society PB</t>
        </is>
      </c>
      <c r="C2830" s="11" t="n">
        <v>-150</v>
      </c>
      <c r="D2830" t="n">
        <v>4010</v>
      </c>
      <c r="E2830" t="inlineStr">
        <is>
          <t>Sales:SVOD Revenue</t>
        </is>
      </c>
      <c r="F2830" t="inlineStr">
        <is>
          <t>Invoice</t>
        </is>
      </c>
      <c r="G2830" t="inlineStr">
        <is>
          <t>INV1019</t>
        </is>
      </c>
      <c r="M2830" t="inlineStr">
        <is>
          <t>https://qbo.intuit.com/app/invoice?txnId=91</t>
        </is>
      </c>
    </row>
    <row r="2831">
      <c r="A2831" s="49" t="n">
        <v>45931</v>
      </c>
      <c r="B2831" t="inlineStr">
        <is>
          <t>Society PB</t>
        </is>
      </c>
      <c r="C2831" s="11" t="n">
        <v>150</v>
      </c>
      <c r="D2831" t="n">
        <v>1100</v>
      </c>
      <c r="E2831" t="inlineStr">
        <is>
          <t>Accounts Receivable (A/R)</t>
        </is>
      </c>
      <c r="F2831" t="inlineStr">
        <is>
          <t>Invoice</t>
        </is>
      </c>
      <c r="G2831" t="inlineStr">
        <is>
          <t>INV1019</t>
        </is>
      </c>
      <c r="M2831" t="inlineStr">
        <is>
          <t>https://qbo.intuit.com/app/invoice?txnId=91</t>
        </is>
      </c>
    </row>
    <row r="2832">
      <c r="A2832" s="49" t="n">
        <v>45931</v>
      </c>
      <c r="B2832" t="inlineStr">
        <is>
          <t>IMDb</t>
        </is>
      </c>
      <c r="C2832" s="11" t="n">
        <v>-15000</v>
      </c>
      <c r="D2832" t="n">
        <v>4020</v>
      </c>
      <c r="E2832" t="inlineStr">
        <is>
          <t>Sales:Direct Ad Sales Revenue</t>
        </is>
      </c>
      <c r="F2832" t="inlineStr">
        <is>
          <t>Invoice</t>
        </is>
      </c>
      <c r="G2832" t="inlineStr">
        <is>
          <t>INV100027</t>
        </is>
      </c>
      <c r="M2832" t="inlineStr">
        <is>
          <t>https://qbo.intuit.com/app/invoice?txnId=107</t>
        </is>
      </c>
    </row>
    <row r="2833">
      <c r="A2833" s="49" t="n">
        <v>45931</v>
      </c>
      <c r="B2833" t="inlineStr">
        <is>
          <t>IMDb</t>
        </is>
      </c>
      <c r="C2833" s="11" t="n">
        <v>15000</v>
      </c>
      <c r="D2833" t="n">
        <v>1100</v>
      </c>
      <c r="E2833" t="inlineStr">
        <is>
          <t>Accounts Receivable (A/R)</t>
        </is>
      </c>
      <c r="F2833" t="inlineStr">
        <is>
          <t>Invoice</t>
        </is>
      </c>
      <c r="G2833" t="inlineStr">
        <is>
          <t>INV100027</t>
        </is>
      </c>
      <c r="M2833" t="inlineStr">
        <is>
          <t>https://qbo.intuit.com/app/invoice?txnId=107</t>
        </is>
      </c>
    </row>
    <row r="2834">
      <c r="A2834" s="49" t="n">
        <v>45931</v>
      </c>
      <c r="B2834" t="inlineStr">
        <is>
          <t>BetOnline</t>
        </is>
      </c>
      <c r="C2834" s="11" t="n">
        <v>-25000</v>
      </c>
      <c r="D2834" t="n">
        <v>4020</v>
      </c>
      <c r="E2834" t="inlineStr">
        <is>
          <t>Sales:Direct Ad Sales Revenue</t>
        </is>
      </c>
      <c r="F2834" t="inlineStr">
        <is>
          <t>Invoice</t>
        </is>
      </c>
      <c r="G2834" t="inlineStr">
        <is>
          <t>INV17095</t>
        </is>
      </c>
      <c r="M2834" t="inlineStr">
        <is>
          <t>https://qbo.intuit.com/app/invoice?txnId=112</t>
        </is>
      </c>
    </row>
    <row r="2835">
      <c r="A2835" s="49" t="n">
        <v>45931</v>
      </c>
      <c r="B2835" t="inlineStr">
        <is>
          <t>BetOnline</t>
        </is>
      </c>
      <c r="C2835" s="11" t="n">
        <v>25000</v>
      </c>
      <c r="D2835" t="n">
        <v>1100</v>
      </c>
      <c r="E2835" t="inlineStr">
        <is>
          <t>Accounts Receivable (A/R)</t>
        </is>
      </c>
      <c r="F2835" t="inlineStr">
        <is>
          <t>Invoice</t>
        </is>
      </c>
      <c r="G2835" t="inlineStr">
        <is>
          <t>INV17095</t>
        </is>
      </c>
      <c r="M2835" t="inlineStr">
        <is>
          <t>https://qbo.intuit.com/app/invoice?txnId=112</t>
        </is>
      </c>
    </row>
    <row r="2836">
      <c r="A2836" s="49" t="n">
        <v>45931</v>
      </c>
      <c r="B2836" t="inlineStr">
        <is>
          <t>D.C. Cobb's - Hart's Garage</t>
        </is>
      </c>
      <c r="C2836" s="11" t="n">
        <v>-100</v>
      </c>
      <c r="D2836" t="n">
        <v>4010</v>
      </c>
      <c r="E2836" t="inlineStr">
        <is>
          <t>Sales:SVOD Revenue</t>
        </is>
      </c>
      <c r="F2836" t="inlineStr">
        <is>
          <t>Invoice</t>
        </is>
      </c>
      <c r="G2836" t="inlineStr">
        <is>
          <t>INV10001</t>
        </is>
      </c>
      <c r="M2836" t="inlineStr">
        <is>
          <t>https://qbo.intuit.com/app/invoice?txnId=52</t>
        </is>
      </c>
    </row>
    <row r="2837">
      <c r="A2837" s="49" t="n">
        <v>45931</v>
      </c>
      <c r="B2837" t="inlineStr">
        <is>
          <t>D.C. Cobb's - Hart's Garage</t>
        </is>
      </c>
      <c r="C2837" s="11" t="n">
        <v>100</v>
      </c>
      <c r="D2837" t="n">
        <v>1100</v>
      </c>
      <c r="E2837" t="inlineStr">
        <is>
          <t>Accounts Receivable (A/R)</t>
        </is>
      </c>
      <c r="F2837" t="inlineStr">
        <is>
          <t>Invoice</t>
        </is>
      </c>
      <c r="G2837" t="inlineStr">
        <is>
          <t>INV10001</t>
        </is>
      </c>
      <c r="M2837" t="inlineStr">
        <is>
          <t>https://qbo.intuit.com/app/invoice?txnId=52</t>
        </is>
      </c>
    </row>
    <row r="2838">
      <c r="A2838" s="49" t="n">
        <v>45931</v>
      </c>
      <c r="B2838" t="inlineStr">
        <is>
          <t>Sun Diner - Gatlinburg</t>
        </is>
      </c>
      <c r="C2838" s="11" t="n">
        <v>-150</v>
      </c>
      <c r="D2838" t="n">
        <v>4010</v>
      </c>
      <c r="E2838" t="inlineStr">
        <is>
          <t>Sales:SVOD Revenue</t>
        </is>
      </c>
      <c r="F2838" t="inlineStr">
        <is>
          <t>Invoice</t>
        </is>
      </c>
      <c r="G2838" t="inlineStr">
        <is>
          <t>INV100021</t>
        </is>
      </c>
      <c r="M2838" t="inlineStr">
        <is>
          <t>https://qbo.intuit.com/app/invoice?txnId=97</t>
        </is>
      </c>
    </row>
    <row r="2839">
      <c r="A2839" s="49" t="n">
        <v>45931</v>
      </c>
      <c r="B2839" t="inlineStr">
        <is>
          <t>Sun Diner - Gatlinburg</t>
        </is>
      </c>
      <c r="C2839" s="11" t="n">
        <v>164.25</v>
      </c>
      <c r="D2839" t="n">
        <v>1100</v>
      </c>
      <c r="E2839" t="inlineStr">
        <is>
          <t>Accounts Receivable (A/R)</t>
        </is>
      </c>
      <c r="F2839" t="inlineStr">
        <is>
          <t>Invoice</t>
        </is>
      </c>
      <c r="G2839" t="inlineStr">
        <is>
          <t>INV100021</t>
        </is>
      </c>
      <c r="M2839" t="inlineStr">
        <is>
          <t>https://qbo.intuit.com/app/invoice?txnId=97</t>
        </is>
      </c>
    </row>
    <row r="2840">
      <c r="A2840" s="49" t="n">
        <v>45931</v>
      </c>
      <c r="B2840" t="inlineStr">
        <is>
          <t>Sun Diner - Gatlinburg</t>
        </is>
      </c>
      <c r="C2840" s="11" t="n">
        <v>-14.25</v>
      </c>
      <c r="D2840" t="n">
        <v>2860</v>
      </c>
      <c r="E2840" t="inlineStr">
        <is>
          <t>Sales &amp; Use Tax Payable:Texas State Comptroller Payable</t>
        </is>
      </c>
      <c r="F2840" t="inlineStr">
        <is>
          <t>Invoice</t>
        </is>
      </c>
      <c r="G2840" t="inlineStr">
        <is>
          <t>INV100021</t>
        </is>
      </c>
      <c r="M2840" t="inlineStr">
        <is>
          <t>https://qbo.intuit.com/app/invoice?txnId=97</t>
        </is>
      </c>
    </row>
    <row r="2841">
      <c r="A2841" s="49" t="n">
        <v>45931</v>
      </c>
      <c r="B2841" t="inlineStr">
        <is>
          <t>Island House Resort - Key West</t>
        </is>
      </c>
      <c r="C2841" s="11" t="n">
        <v>-90.79000000000001</v>
      </c>
      <c r="D2841" t="n">
        <v>4010</v>
      </c>
      <c r="E2841" t="inlineStr">
        <is>
          <t>Sales:SVOD Revenue</t>
        </is>
      </c>
      <c r="F2841" t="inlineStr">
        <is>
          <t>Invoice</t>
        </is>
      </c>
      <c r="G2841" t="inlineStr">
        <is>
          <t>INV10006</t>
        </is>
      </c>
      <c r="M2841" t="inlineStr">
        <is>
          <t>https://qbo.intuit.com/app/invoice?txnId=62</t>
        </is>
      </c>
    </row>
    <row r="2842">
      <c r="A2842" s="49" t="n">
        <v>45931</v>
      </c>
      <c r="B2842" t="inlineStr">
        <is>
          <t>Island House Resort - Key West</t>
        </is>
      </c>
      <c r="C2842" s="11" t="n">
        <v>90.79000000000001</v>
      </c>
      <c r="D2842" t="n">
        <v>1100</v>
      </c>
      <c r="E2842" t="inlineStr">
        <is>
          <t>Accounts Receivable (A/R)</t>
        </is>
      </c>
      <c r="F2842" t="inlineStr">
        <is>
          <t>Invoice</t>
        </is>
      </c>
      <c r="G2842" t="inlineStr">
        <is>
          <t>INV10006</t>
        </is>
      </c>
      <c r="M2842" t="inlineStr">
        <is>
          <t>https://qbo.intuit.com/app/invoice?txnId=62</t>
        </is>
      </c>
    </row>
    <row r="2843">
      <c r="A2843" s="49" t="n">
        <v>45931</v>
      </c>
      <c r="B2843" t="inlineStr">
        <is>
          <t>Little Rheins Prost Haus</t>
        </is>
      </c>
      <c r="C2843" s="11" t="n">
        <v>-150</v>
      </c>
      <c r="D2843" t="n">
        <v>4010</v>
      </c>
      <c r="E2843" t="inlineStr">
        <is>
          <t>Sales:SVOD Revenue</t>
        </is>
      </c>
      <c r="F2843" t="inlineStr">
        <is>
          <t>Invoice</t>
        </is>
      </c>
      <c r="G2843" t="inlineStr">
        <is>
          <t>INV1012</t>
        </is>
      </c>
      <c r="M2843" t="inlineStr">
        <is>
          <t>https://qbo.intuit.com/app/invoice?txnId=75</t>
        </is>
      </c>
    </row>
    <row r="2844">
      <c r="A2844" s="49" t="n">
        <v>45931</v>
      </c>
      <c r="B2844" t="inlineStr">
        <is>
          <t>Little Rheins Prost Haus</t>
        </is>
      </c>
      <c r="C2844" s="11" t="n">
        <v>162.38</v>
      </c>
      <c r="D2844" t="n">
        <v>1100</v>
      </c>
      <c r="E2844" t="inlineStr">
        <is>
          <t>Accounts Receivable (A/R)</t>
        </is>
      </c>
      <c r="F2844" t="inlineStr">
        <is>
          <t>Invoice</t>
        </is>
      </c>
      <c r="G2844" t="inlineStr">
        <is>
          <t>INV1012</t>
        </is>
      </c>
      <c r="M2844" t="inlineStr">
        <is>
          <t>https://qbo.intuit.com/app/invoice?txnId=75</t>
        </is>
      </c>
    </row>
    <row r="2845">
      <c r="A2845" s="49" t="n">
        <v>45931</v>
      </c>
      <c r="B2845" t="inlineStr">
        <is>
          <t>Little Rheins Prost Haus</t>
        </is>
      </c>
      <c r="C2845" s="11" t="n">
        <v>-12.38</v>
      </c>
      <c r="D2845" t="n">
        <v>2860</v>
      </c>
      <c r="E2845" t="inlineStr">
        <is>
          <t>Sales &amp; Use Tax Payable:Texas State Comptroller Payable</t>
        </is>
      </c>
      <c r="F2845" t="inlineStr">
        <is>
          <t>Invoice</t>
        </is>
      </c>
      <c r="G2845" t="inlineStr">
        <is>
          <t>INV1012</t>
        </is>
      </c>
      <c r="M2845" t="inlineStr">
        <is>
          <t>https://qbo.intuit.com/app/invoice?txnId=75</t>
        </is>
      </c>
    </row>
    <row r="2846">
      <c r="A2846" s="49" t="n">
        <v>45931</v>
      </c>
      <c r="B2846" t="inlineStr">
        <is>
          <t>Indicue, Inc.</t>
        </is>
      </c>
      <c r="C2846" s="11" t="n">
        <v>-729.88</v>
      </c>
      <c r="D2846" t="n">
        <v>2000</v>
      </c>
      <c r="E2846" t="inlineStr">
        <is>
          <t>Accounts Payable (A/P)</t>
        </is>
      </c>
      <c r="F2846" t="inlineStr">
        <is>
          <t>Bill</t>
        </is>
      </c>
      <c r="G2846" t="inlineStr">
        <is>
          <t>TAC_25_648</t>
        </is>
      </c>
      <c r="M2846" t="inlineStr">
        <is>
          <t>https://qbo.intuit.com/app/bill?txnId=1</t>
        </is>
      </c>
    </row>
    <row r="2847">
      <c r="A2847" s="49" t="n">
        <v>45931</v>
      </c>
      <c r="B2847" t="inlineStr">
        <is>
          <t>Indicue, Inc.</t>
        </is>
      </c>
      <c r="C2847" s="11" t="n">
        <v>729.88</v>
      </c>
      <c r="D2847" t="n">
        <v>6230</v>
      </c>
      <c r="E2847" t="inlineStr">
        <is>
          <t>Ad Serving &amp; Programmatic Fees</t>
        </is>
      </c>
      <c r="F2847" t="inlineStr">
        <is>
          <t>Bill</t>
        </is>
      </c>
      <c r="G2847" t="inlineStr">
        <is>
          <t>TAC_25_648</t>
        </is>
      </c>
      <c r="M2847" t="inlineStr">
        <is>
          <t>https://qbo.intuit.com/app/bill?txnId=1</t>
        </is>
      </c>
    </row>
    <row r="2848">
      <c r="A2848" s="49" t="n">
        <v>45930</v>
      </c>
      <c r="B2848" t="inlineStr">
        <is>
          <t>Island House Resort - Key West</t>
        </is>
      </c>
      <c r="C2848" s="11" t="n">
        <v>90.79000000000001</v>
      </c>
      <c r="D2848" t="n">
        <v>4010</v>
      </c>
      <c r="E2848" t="inlineStr">
        <is>
          <t>Sales:SVOD Revenue</t>
        </is>
      </c>
      <c r="F2848" t="inlineStr">
        <is>
          <t>CreditMemo</t>
        </is>
      </c>
      <c r="G2848" t="inlineStr">
        <is>
          <t>INV112622</t>
        </is>
      </c>
      <c r="M2848" t="inlineStr">
        <is>
          <t>https://qbo.intuit.com/app/creditmemo?txnId=933</t>
        </is>
      </c>
    </row>
    <row r="2849">
      <c r="A2849" s="49" t="n">
        <v>45930</v>
      </c>
      <c r="B2849" t="inlineStr">
        <is>
          <t>Island House Resort - Key West</t>
        </is>
      </c>
      <c r="C2849" s="11" t="n">
        <v>-90.79000000000001</v>
      </c>
      <c r="D2849" t="n">
        <v>1100</v>
      </c>
      <c r="E2849" t="inlineStr">
        <is>
          <t>Accounts Receivable (A/R)</t>
        </is>
      </c>
      <c r="F2849" t="inlineStr">
        <is>
          <t>CreditMemo</t>
        </is>
      </c>
      <c r="G2849" t="inlineStr">
        <is>
          <t>INV112622</t>
        </is>
      </c>
      <c r="M2849" t="inlineStr">
        <is>
          <t>https://qbo.intuit.com/app/creditmemo?txnId=933</t>
        </is>
      </c>
    </row>
    <row r="2850">
      <c r="A2850" s="49" t="n">
        <v>45930</v>
      </c>
      <c r="B2850" t="inlineStr">
        <is>
          <t>Gracenote</t>
        </is>
      </c>
      <c r="C2850" s="11" t="n">
        <v>-8319</v>
      </c>
      <c r="D2850" t="n">
        <v>4020</v>
      </c>
      <c r="E2850" t="inlineStr">
        <is>
          <t>Sales:Direct Ad Sales Revenue</t>
        </is>
      </c>
      <c r="F2850" t="inlineStr">
        <is>
          <t>Invoice</t>
        </is>
      </c>
      <c r="G2850" t="inlineStr">
        <is>
          <t>INV100029</t>
        </is>
      </c>
      <c r="M2850" t="inlineStr">
        <is>
          <t>https://qbo.intuit.com/app/invoice?txnId=123</t>
        </is>
      </c>
    </row>
    <row r="2851">
      <c r="A2851" s="49" t="n">
        <v>45930</v>
      </c>
      <c r="B2851" t="inlineStr">
        <is>
          <t>Gracenote</t>
        </is>
      </c>
      <c r="C2851" s="11" t="n">
        <v>8319</v>
      </c>
      <c r="D2851" t="n">
        <v>1100</v>
      </c>
      <c r="E2851" t="inlineStr">
        <is>
          <t>Accounts Receivable (A/R)</t>
        </is>
      </c>
      <c r="F2851" t="inlineStr">
        <is>
          <t>Invoice</t>
        </is>
      </c>
      <c r="G2851" t="inlineStr">
        <is>
          <t>INV100029</t>
        </is>
      </c>
      <c r="M2851" t="inlineStr">
        <is>
          <t>https://qbo.intuit.com/app/invoice?txnId=123</t>
        </is>
      </c>
    </row>
    <row r="2852">
      <c r="A2852" s="49" t="n">
        <v>45930</v>
      </c>
      <c r="B2852" t="inlineStr">
        <is>
          <t>GlewedTV</t>
        </is>
      </c>
      <c r="C2852" s="11" t="n">
        <v>372.56</v>
      </c>
      <c r="D2852" t="n">
        <v>4030</v>
      </c>
      <c r="E2852" t="inlineStr">
        <is>
          <t>Sales:Programmatic Ad Revenue</t>
        </is>
      </c>
      <c r="F2852" t="inlineStr">
        <is>
          <t>CreditMemo</t>
        </is>
      </c>
      <c r="G2852" t="inlineStr">
        <is>
          <t>INV1125837</t>
        </is>
      </c>
      <c r="M2852" t="inlineStr">
        <is>
          <t>https://qbo.intuit.com/app/creditmemo?txnId=1289</t>
        </is>
      </c>
    </row>
    <row r="2853">
      <c r="A2853" s="49" t="n">
        <v>45930</v>
      </c>
      <c r="B2853" t="inlineStr">
        <is>
          <t>GlewedTV</t>
        </is>
      </c>
      <c r="C2853" s="11" t="n">
        <v>-372.56</v>
      </c>
      <c r="D2853" t="n">
        <v>1100</v>
      </c>
      <c r="E2853" t="inlineStr">
        <is>
          <t>Accounts Receivable (A/R)</t>
        </is>
      </c>
      <c r="F2853" t="inlineStr">
        <is>
          <t>CreditMemo</t>
        </is>
      </c>
      <c r="G2853" t="inlineStr">
        <is>
          <t>INV1125837</t>
        </is>
      </c>
      <c r="M2853" t="inlineStr">
        <is>
          <t>https://qbo.intuit.com/app/creditmemo?txnId=1289</t>
        </is>
      </c>
    </row>
    <row r="2854">
      <c r="A2854" s="49" t="n">
        <v>45930</v>
      </c>
      <c r="B2854" t="inlineStr">
        <is>
          <t>Cherry Creek Grill</t>
        </is>
      </c>
      <c r="C2854" s="11" t="n">
        <v>160.5</v>
      </c>
      <c r="D2854" t="n">
        <v>4010</v>
      </c>
      <c r="E2854" t="inlineStr">
        <is>
          <t>Sales:SVOD Revenue</t>
        </is>
      </c>
      <c r="F2854" t="inlineStr">
        <is>
          <t>CreditMemo</t>
        </is>
      </c>
      <c r="G2854" t="inlineStr">
        <is>
          <t>INV103154</t>
        </is>
      </c>
      <c r="M2854" t="inlineStr">
        <is>
          <t>https://qbo.intuit.com/app/creditmemo?txnId=325</t>
        </is>
      </c>
    </row>
    <row r="2855">
      <c r="A2855" s="49" t="n">
        <v>45930</v>
      </c>
      <c r="B2855" t="inlineStr">
        <is>
          <t>Cherry Creek Grill</t>
        </is>
      </c>
      <c r="C2855" s="11" t="n">
        <v>-160.5</v>
      </c>
      <c r="D2855" t="n">
        <v>1100</v>
      </c>
      <c r="E2855" t="inlineStr">
        <is>
          <t>Accounts Receivable (A/R)</t>
        </is>
      </c>
      <c r="F2855" t="inlineStr">
        <is>
          <t>CreditMemo</t>
        </is>
      </c>
      <c r="G2855" t="inlineStr">
        <is>
          <t>INV103154</t>
        </is>
      </c>
      <c r="M2855" t="inlineStr">
        <is>
          <t>https://qbo.intuit.com/app/creditmemo?txnId=325</t>
        </is>
      </c>
    </row>
    <row r="2856">
      <c r="A2856" s="49" t="n">
        <v>45930</v>
      </c>
      <c r="B2856" t="inlineStr">
        <is>
          <t>TMH Technology Marketing Ltd</t>
        </is>
      </c>
      <c r="C2856" s="11" t="n">
        <v>-2421.52</v>
      </c>
      <c r="D2856" t="n">
        <v>4030</v>
      </c>
      <c r="E2856" t="inlineStr">
        <is>
          <t>Sales:Programmatic Ad Revenue</t>
        </is>
      </c>
      <c r="F2856" t="inlineStr">
        <is>
          <t>Invoice</t>
        </is>
      </c>
      <c r="G2856" t="inlineStr">
        <is>
          <t>INV103164</t>
        </is>
      </c>
      <c r="M2856" t="inlineStr">
        <is>
          <t>https://qbo.intuit.com/app/invoice?txnId=352</t>
        </is>
      </c>
    </row>
    <row r="2857">
      <c r="A2857" s="49" t="n">
        <v>45930</v>
      </c>
      <c r="B2857" t="inlineStr">
        <is>
          <t>TMH Technology Marketing Ltd</t>
        </is>
      </c>
      <c r="C2857" s="11" t="n">
        <v>-1594.17</v>
      </c>
      <c r="D2857" t="n">
        <v>4030</v>
      </c>
      <c r="E2857" t="inlineStr">
        <is>
          <t>Sales:Programmatic Ad Revenue</t>
        </is>
      </c>
      <c r="F2857" t="inlineStr">
        <is>
          <t>Invoice</t>
        </is>
      </c>
      <c r="G2857" t="inlineStr">
        <is>
          <t>INV103164</t>
        </is>
      </c>
      <c r="M2857" t="inlineStr">
        <is>
          <t>https://qbo.intuit.com/app/invoice?txnId=352</t>
        </is>
      </c>
    </row>
    <row r="2858">
      <c r="A2858" s="49" t="n">
        <v>45930</v>
      </c>
      <c r="B2858" t="inlineStr">
        <is>
          <t>TMH Technology Marketing Ltd</t>
        </is>
      </c>
      <c r="C2858" s="11" t="n">
        <v>4015.69</v>
      </c>
      <c r="D2858" t="n">
        <v>1100</v>
      </c>
      <c r="E2858" t="inlineStr">
        <is>
          <t>Accounts Receivable (A/R)</t>
        </is>
      </c>
      <c r="F2858" t="inlineStr">
        <is>
          <t>Invoice</t>
        </is>
      </c>
      <c r="G2858" t="inlineStr">
        <is>
          <t>INV103164</t>
        </is>
      </c>
      <c r="M2858" t="inlineStr">
        <is>
          <t>https://qbo.intuit.com/app/invoice?txnId=352</t>
        </is>
      </c>
    </row>
    <row r="2859">
      <c r="A2859" s="49" t="n">
        <v>45930</v>
      </c>
      <c r="B2859" t="inlineStr">
        <is>
          <t>BroadSign</t>
        </is>
      </c>
      <c r="C2859" s="11" t="n">
        <v>0.9</v>
      </c>
      <c r="E2859" t="inlineStr">
        <is>
          <t>Web &amp; Digital Expenses:Digital Marketing Expense</t>
        </is>
      </c>
      <c r="F2859" t="inlineStr">
        <is>
          <t>Invoice</t>
        </is>
      </c>
      <c r="G2859" t="inlineStr">
        <is>
          <t>INV093025</t>
        </is>
      </c>
      <c r="M2859" t="inlineStr">
        <is>
          <t>https://qbo.intuit.com/app/invoice?txnId=461</t>
        </is>
      </c>
    </row>
    <row r="2860">
      <c r="A2860" s="49" t="n">
        <v>45930</v>
      </c>
      <c r="B2860" t="inlineStr">
        <is>
          <t>BroadSign</t>
        </is>
      </c>
      <c r="C2860" s="11" t="n">
        <v>22.77</v>
      </c>
      <c r="E2860" t="inlineStr">
        <is>
          <t>Web &amp; Digital Expenses:Digital Marketing Expense</t>
        </is>
      </c>
      <c r="F2860" t="inlineStr">
        <is>
          <t>Invoice</t>
        </is>
      </c>
      <c r="G2860" t="inlineStr">
        <is>
          <t>INV093025</t>
        </is>
      </c>
      <c r="M2860" t="inlineStr">
        <is>
          <t>https://qbo.intuit.com/app/invoice?txnId=461</t>
        </is>
      </c>
    </row>
    <row r="2861">
      <c r="A2861" s="49" t="n">
        <v>45930</v>
      </c>
      <c r="B2861" t="inlineStr">
        <is>
          <t>BroadSign</t>
        </is>
      </c>
      <c r="C2861" s="11" t="n">
        <v>0.26</v>
      </c>
      <c r="E2861" t="inlineStr">
        <is>
          <t>Web &amp; Digital Expenses:Digital Marketing Expense</t>
        </is>
      </c>
      <c r="F2861" t="inlineStr">
        <is>
          <t>Invoice</t>
        </is>
      </c>
      <c r="G2861" t="inlineStr">
        <is>
          <t>INV093025</t>
        </is>
      </c>
      <c r="M2861" t="inlineStr">
        <is>
          <t>https://qbo.intuit.com/app/invoice?txnId=461</t>
        </is>
      </c>
    </row>
    <row r="2862">
      <c r="A2862" s="49" t="n">
        <v>45930</v>
      </c>
      <c r="B2862" t="inlineStr">
        <is>
          <t>BroadSign</t>
        </is>
      </c>
      <c r="C2862" s="11" t="n">
        <v>11.73</v>
      </c>
      <c r="E2862" t="inlineStr">
        <is>
          <t>Web &amp; Digital Expenses:Digital Marketing Expense</t>
        </is>
      </c>
      <c r="F2862" t="inlineStr">
        <is>
          <t>Invoice</t>
        </is>
      </c>
      <c r="G2862" t="inlineStr">
        <is>
          <t>INV093025</t>
        </is>
      </c>
      <c r="M2862" t="inlineStr">
        <is>
          <t>https://qbo.intuit.com/app/invoice?txnId=461</t>
        </is>
      </c>
    </row>
    <row r="2863">
      <c r="A2863" s="49" t="n">
        <v>45930</v>
      </c>
      <c r="B2863" t="inlineStr">
        <is>
          <t>BroadSign</t>
        </is>
      </c>
      <c r="C2863" s="11" t="n">
        <v>26.44</v>
      </c>
      <c r="E2863" t="inlineStr">
        <is>
          <t>Web &amp; Digital Expenses:Digital Marketing Expense</t>
        </is>
      </c>
      <c r="F2863" t="inlineStr">
        <is>
          <t>Invoice</t>
        </is>
      </c>
      <c r="G2863" t="inlineStr">
        <is>
          <t>INV093025</t>
        </is>
      </c>
      <c r="M2863" t="inlineStr">
        <is>
          <t>https://qbo.intuit.com/app/invoice?txnId=461</t>
        </is>
      </c>
    </row>
    <row r="2864">
      <c r="A2864" s="49" t="n">
        <v>45930</v>
      </c>
      <c r="B2864" t="inlineStr">
        <is>
          <t>BroadSign</t>
        </is>
      </c>
      <c r="C2864" s="11" t="n">
        <v>0.78</v>
      </c>
      <c r="E2864" t="inlineStr">
        <is>
          <t>Web &amp; Digital Expenses:Digital Marketing Expense</t>
        </is>
      </c>
      <c r="F2864" t="inlineStr">
        <is>
          <t>Invoice</t>
        </is>
      </c>
      <c r="G2864" t="inlineStr">
        <is>
          <t>INV093025</t>
        </is>
      </c>
      <c r="M2864" t="inlineStr">
        <is>
          <t>https://qbo.intuit.com/app/invoice?txnId=461</t>
        </is>
      </c>
    </row>
    <row r="2865">
      <c r="A2865" s="49" t="n">
        <v>45930</v>
      </c>
      <c r="B2865" t="inlineStr">
        <is>
          <t>BroadSign</t>
        </is>
      </c>
      <c r="C2865" s="11" t="n">
        <v>114.63</v>
      </c>
      <c r="E2865" t="inlineStr">
        <is>
          <t>Web &amp; Digital Expenses:Digital Marketing Expense</t>
        </is>
      </c>
      <c r="F2865" t="inlineStr">
        <is>
          <t>Invoice</t>
        </is>
      </c>
      <c r="G2865" t="inlineStr">
        <is>
          <t>INV093025</t>
        </is>
      </c>
      <c r="M2865" t="inlineStr">
        <is>
          <t>https://qbo.intuit.com/app/invoice?txnId=461</t>
        </is>
      </c>
    </row>
    <row r="2866">
      <c r="A2866" s="49" t="n">
        <v>45930</v>
      </c>
      <c r="B2866" t="inlineStr">
        <is>
          <t>BroadSign</t>
        </is>
      </c>
      <c r="C2866" s="11" t="n">
        <v>-176.25</v>
      </c>
      <c r="D2866" t="n">
        <v>4030</v>
      </c>
      <c r="E2866" t="inlineStr">
        <is>
          <t>Sales:Programmatic Ad Revenue</t>
        </is>
      </c>
      <c r="F2866" t="inlineStr">
        <is>
          <t>Invoice</t>
        </is>
      </c>
      <c r="G2866" t="inlineStr">
        <is>
          <t>INV093025</t>
        </is>
      </c>
      <c r="M2866" t="inlineStr">
        <is>
          <t>https://qbo.intuit.com/app/invoice?txnId=461</t>
        </is>
      </c>
    </row>
    <row r="2867">
      <c r="A2867" s="49" t="n">
        <v>45930</v>
      </c>
      <c r="B2867" t="inlineStr">
        <is>
          <t>BroadSign</t>
        </is>
      </c>
      <c r="C2867" s="11" t="n">
        <v>-151.79</v>
      </c>
      <c r="D2867" t="n">
        <v>4030</v>
      </c>
      <c r="E2867" t="inlineStr">
        <is>
          <t>Sales:Programmatic Ad Revenue</t>
        </is>
      </c>
      <c r="F2867" t="inlineStr">
        <is>
          <t>Invoice</t>
        </is>
      </c>
      <c r="G2867" t="inlineStr">
        <is>
          <t>INV093025</t>
        </is>
      </c>
      <c r="M2867" t="inlineStr">
        <is>
          <t>https://qbo.intuit.com/app/invoice?txnId=461</t>
        </is>
      </c>
    </row>
    <row r="2868">
      <c r="A2868" s="49" t="n">
        <v>45930</v>
      </c>
      <c r="B2868" t="inlineStr">
        <is>
          <t>BroadSign</t>
        </is>
      </c>
      <c r="C2868" s="11" t="n">
        <v>-764.1799999999999</v>
      </c>
      <c r="D2868" t="n">
        <v>4030</v>
      </c>
      <c r="E2868" t="inlineStr">
        <is>
          <t>Sales:Programmatic Ad Revenue</t>
        </is>
      </c>
      <c r="F2868" t="inlineStr">
        <is>
          <t>Invoice</t>
        </is>
      </c>
      <c r="G2868" t="inlineStr">
        <is>
          <t>INV093025</t>
        </is>
      </c>
      <c r="M2868" t="inlineStr">
        <is>
          <t>https://qbo.intuit.com/app/invoice?txnId=461</t>
        </is>
      </c>
    </row>
    <row r="2869">
      <c r="A2869" s="49" t="n">
        <v>45930</v>
      </c>
      <c r="B2869" t="inlineStr">
        <is>
          <t>BroadSign</t>
        </is>
      </c>
      <c r="C2869" s="11" t="n">
        <v>-78.23</v>
      </c>
      <c r="D2869" t="n">
        <v>4030</v>
      </c>
      <c r="E2869" t="inlineStr">
        <is>
          <t>Sales:Programmatic Ad Revenue</t>
        </is>
      </c>
      <c r="F2869" t="inlineStr">
        <is>
          <t>Invoice</t>
        </is>
      </c>
      <c r="G2869" t="inlineStr">
        <is>
          <t>INV093025</t>
        </is>
      </c>
      <c r="M2869" t="inlineStr">
        <is>
          <t>https://qbo.intuit.com/app/invoice?txnId=461</t>
        </is>
      </c>
    </row>
    <row r="2870">
      <c r="A2870" s="49" t="n">
        <v>45930</v>
      </c>
      <c r="B2870" t="inlineStr">
        <is>
          <t>BroadSign</t>
        </is>
      </c>
      <c r="C2870" s="11" t="n">
        <v>-5.98</v>
      </c>
      <c r="D2870" t="n">
        <v>4030</v>
      </c>
      <c r="E2870" t="inlineStr">
        <is>
          <t>Sales:Programmatic Ad Revenue</t>
        </is>
      </c>
      <c r="F2870" t="inlineStr">
        <is>
          <t>Invoice</t>
        </is>
      </c>
      <c r="G2870" t="inlineStr">
        <is>
          <t>INV093025</t>
        </is>
      </c>
      <c r="M2870" t="inlineStr">
        <is>
          <t>https://qbo.intuit.com/app/invoice?txnId=461</t>
        </is>
      </c>
    </row>
    <row r="2871">
      <c r="A2871" s="49" t="n">
        <v>45930</v>
      </c>
      <c r="B2871" t="inlineStr">
        <is>
          <t>BroadSign</t>
        </is>
      </c>
      <c r="C2871" s="11" t="n">
        <v>-1.71</v>
      </c>
      <c r="D2871" t="n">
        <v>4030</v>
      </c>
      <c r="E2871" t="inlineStr">
        <is>
          <t>Sales:Programmatic Ad Revenue</t>
        </is>
      </c>
      <c r="F2871" t="inlineStr">
        <is>
          <t>Invoice</t>
        </is>
      </c>
      <c r="G2871" t="inlineStr">
        <is>
          <t>INV093025</t>
        </is>
      </c>
      <c r="M2871" t="inlineStr">
        <is>
          <t>https://qbo.intuit.com/app/invoice?txnId=461</t>
        </is>
      </c>
    </row>
    <row r="2872">
      <c r="A2872" s="49" t="n">
        <v>45930</v>
      </c>
      <c r="B2872" t="inlineStr">
        <is>
          <t>BroadSign</t>
        </is>
      </c>
      <c r="C2872" s="11" t="n">
        <v>-5.22</v>
      </c>
      <c r="D2872" t="n">
        <v>4030</v>
      </c>
      <c r="E2872" t="inlineStr">
        <is>
          <t>Sales:Programmatic Ad Revenue</t>
        </is>
      </c>
      <c r="F2872" t="inlineStr">
        <is>
          <t>Invoice</t>
        </is>
      </c>
      <c r="G2872" t="inlineStr">
        <is>
          <t>INV093025</t>
        </is>
      </c>
      <c r="M2872" t="inlineStr">
        <is>
          <t>https://qbo.intuit.com/app/invoice?txnId=461</t>
        </is>
      </c>
    </row>
    <row r="2873">
      <c r="A2873" s="49" t="n">
        <v>45930</v>
      </c>
      <c r="B2873" t="inlineStr">
        <is>
          <t>BroadSign</t>
        </is>
      </c>
      <c r="C2873" s="11" t="n">
        <v>1005.85</v>
      </c>
      <c r="D2873" t="n">
        <v>1100</v>
      </c>
      <c r="E2873" t="inlineStr">
        <is>
          <t>Accounts Receivable (A/R)</t>
        </is>
      </c>
      <c r="F2873" t="inlineStr">
        <is>
          <t>Invoice</t>
        </is>
      </c>
      <c r="G2873" t="inlineStr">
        <is>
          <t>INV093025</t>
        </is>
      </c>
      <c r="M2873" t="inlineStr">
        <is>
          <t>https://qbo.intuit.com/app/invoice?txnId=461</t>
        </is>
      </c>
    </row>
    <row r="2874">
      <c r="A2874" s="49" t="n">
        <v>45930</v>
      </c>
      <c r="B2874" t="inlineStr">
        <is>
          <t>All Over Media</t>
        </is>
      </c>
      <c r="C2874" s="11" t="n">
        <v>-1894.73</v>
      </c>
      <c r="D2874" t="n">
        <v>4020</v>
      </c>
      <c r="E2874" t="inlineStr">
        <is>
          <t>Sales:Direct Ad Sales Revenue</t>
        </is>
      </c>
      <c r="F2874" t="inlineStr">
        <is>
          <t>Invoice</t>
        </is>
      </c>
      <c r="G2874" t="inlineStr">
        <is>
          <t>INV100028</t>
        </is>
      </c>
      <c r="M2874" t="inlineStr">
        <is>
          <t>https://qbo.intuit.com/app/invoice?txnId=113</t>
        </is>
      </c>
    </row>
    <row r="2875">
      <c r="A2875" s="49" t="n">
        <v>45930</v>
      </c>
      <c r="B2875" t="inlineStr">
        <is>
          <t>All Over Media</t>
        </is>
      </c>
      <c r="C2875" s="11" t="n">
        <v>-461.32</v>
      </c>
      <c r="D2875" t="n">
        <v>4020</v>
      </c>
      <c r="E2875" t="inlineStr">
        <is>
          <t>Sales:Direct Ad Sales Revenue</t>
        </is>
      </c>
      <c r="F2875" t="inlineStr">
        <is>
          <t>Invoice</t>
        </is>
      </c>
      <c r="G2875" t="inlineStr">
        <is>
          <t>INV100028</t>
        </is>
      </c>
      <c r="M2875" t="inlineStr">
        <is>
          <t>https://qbo.intuit.com/app/invoice?txnId=113</t>
        </is>
      </c>
    </row>
    <row r="2876">
      <c r="A2876" s="49" t="n">
        <v>45930</v>
      </c>
      <c r="B2876" t="inlineStr">
        <is>
          <t>All Over Media</t>
        </is>
      </c>
      <c r="C2876" s="11" t="n">
        <v>-18.79</v>
      </c>
      <c r="D2876" t="n">
        <v>4020</v>
      </c>
      <c r="E2876" t="inlineStr">
        <is>
          <t>Sales:Direct Ad Sales Revenue</t>
        </is>
      </c>
      <c r="F2876" t="inlineStr">
        <is>
          <t>Invoice</t>
        </is>
      </c>
      <c r="G2876" t="inlineStr">
        <is>
          <t>INV100028</t>
        </is>
      </c>
      <c r="M2876" t="inlineStr">
        <is>
          <t>https://qbo.intuit.com/app/invoice?txnId=113</t>
        </is>
      </c>
    </row>
    <row r="2877">
      <c r="A2877" s="49" t="n">
        <v>45930</v>
      </c>
      <c r="B2877" t="inlineStr">
        <is>
          <t>All Over Media</t>
        </is>
      </c>
      <c r="C2877" s="11" t="n">
        <v>-824.98</v>
      </c>
      <c r="D2877" t="n">
        <v>4020</v>
      </c>
      <c r="E2877" t="inlineStr">
        <is>
          <t>Sales:Direct Ad Sales Revenue</t>
        </is>
      </c>
      <c r="F2877" t="inlineStr">
        <is>
          <t>Invoice</t>
        </is>
      </c>
      <c r="G2877" t="inlineStr">
        <is>
          <t>INV100028</t>
        </is>
      </c>
      <c r="M2877" t="inlineStr">
        <is>
          <t>https://qbo.intuit.com/app/invoice?txnId=113</t>
        </is>
      </c>
    </row>
    <row r="2878">
      <c r="A2878" s="49" t="n">
        <v>45930</v>
      </c>
      <c r="B2878" t="inlineStr">
        <is>
          <t>All Over Media</t>
        </is>
      </c>
      <c r="C2878" s="11" t="n">
        <v>-650</v>
      </c>
      <c r="D2878" t="n">
        <v>4020</v>
      </c>
      <c r="E2878" t="inlineStr">
        <is>
          <t>Sales:Direct Ad Sales Revenue</t>
        </is>
      </c>
      <c r="F2878" t="inlineStr">
        <is>
          <t>Invoice</t>
        </is>
      </c>
      <c r="G2878" t="inlineStr">
        <is>
          <t>INV100028</t>
        </is>
      </c>
      <c r="M2878" t="inlineStr">
        <is>
          <t>https://qbo.intuit.com/app/invoice?txnId=113</t>
        </is>
      </c>
    </row>
    <row r="2879">
      <c r="A2879" s="49" t="n">
        <v>45930</v>
      </c>
      <c r="B2879" t="inlineStr">
        <is>
          <t>All Over Media</t>
        </is>
      </c>
      <c r="C2879" s="11" t="n">
        <v>-98.84</v>
      </c>
      <c r="D2879" t="n">
        <v>4020</v>
      </c>
      <c r="E2879" t="inlineStr">
        <is>
          <t>Sales:Direct Ad Sales Revenue</t>
        </is>
      </c>
      <c r="F2879" t="inlineStr">
        <is>
          <t>Invoice</t>
        </is>
      </c>
      <c r="G2879" t="inlineStr">
        <is>
          <t>INV100028</t>
        </is>
      </c>
      <c r="M2879" t="inlineStr">
        <is>
          <t>https://qbo.intuit.com/app/invoice?txnId=113</t>
        </is>
      </c>
    </row>
    <row r="2880">
      <c r="A2880" s="49" t="n">
        <v>45930</v>
      </c>
      <c r="B2880" t="inlineStr">
        <is>
          <t>All Over Media</t>
        </is>
      </c>
      <c r="C2880" s="11" t="n">
        <v>-10637.8</v>
      </c>
      <c r="D2880" t="n">
        <v>4020</v>
      </c>
      <c r="E2880" t="inlineStr">
        <is>
          <t>Sales:Direct Ad Sales Revenue</t>
        </is>
      </c>
      <c r="F2880" t="inlineStr">
        <is>
          <t>Invoice</t>
        </is>
      </c>
      <c r="G2880" t="inlineStr">
        <is>
          <t>INV100028</t>
        </is>
      </c>
      <c r="M2880" t="inlineStr">
        <is>
          <t>https://qbo.intuit.com/app/invoice?txnId=113</t>
        </is>
      </c>
    </row>
    <row r="2881">
      <c r="A2881" s="49" t="n">
        <v>45930</v>
      </c>
      <c r="B2881" t="inlineStr">
        <is>
          <t>All Over Media</t>
        </is>
      </c>
      <c r="C2881" s="11" t="n">
        <v>-566.62</v>
      </c>
      <c r="D2881" t="n">
        <v>4020</v>
      </c>
      <c r="E2881" t="inlineStr">
        <is>
          <t>Sales:Direct Ad Sales Revenue</t>
        </is>
      </c>
      <c r="F2881" t="inlineStr">
        <is>
          <t>Invoice</t>
        </is>
      </c>
      <c r="G2881" t="inlineStr">
        <is>
          <t>INV100028</t>
        </is>
      </c>
      <c r="M2881" t="inlineStr">
        <is>
          <t>https://qbo.intuit.com/app/invoice?txnId=113</t>
        </is>
      </c>
    </row>
    <row r="2882">
      <c r="A2882" s="49" t="n">
        <v>45930</v>
      </c>
      <c r="B2882" t="inlineStr">
        <is>
          <t>All Over Media</t>
        </is>
      </c>
      <c r="C2882" s="11" t="n">
        <v>-271.91</v>
      </c>
      <c r="D2882" t="n">
        <v>4020</v>
      </c>
      <c r="E2882" t="inlineStr">
        <is>
          <t>Sales:Direct Ad Sales Revenue</t>
        </is>
      </c>
      <c r="F2882" t="inlineStr">
        <is>
          <t>Invoice</t>
        </is>
      </c>
      <c r="G2882" t="inlineStr">
        <is>
          <t>INV100028</t>
        </is>
      </c>
      <c r="M2882" t="inlineStr">
        <is>
          <t>https://qbo.intuit.com/app/invoice?txnId=113</t>
        </is>
      </c>
    </row>
    <row r="2883">
      <c r="A2883" s="49" t="n">
        <v>45930</v>
      </c>
      <c r="B2883" t="inlineStr">
        <is>
          <t>All Over Media</t>
        </is>
      </c>
      <c r="C2883" s="11" t="n">
        <v>15424.99</v>
      </c>
      <c r="D2883" t="n">
        <v>1100</v>
      </c>
      <c r="E2883" t="inlineStr">
        <is>
          <t>Accounts Receivable (A/R)</t>
        </is>
      </c>
      <c r="F2883" t="inlineStr">
        <is>
          <t>Invoice</t>
        </is>
      </c>
      <c r="G2883" t="inlineStr">
        <is>
          <t>INV100028</t>
        </is>
      </c>
      <c r="M2883" t="inlineStr">
        <is>
          <t>https://qbo.intuit.com/app/invoice?txnId=113</t>
        </is>
      </c>
    </row>
    <row r="2884">
      <c r="A2884" s="49" t="n">
        <v>45930</v>
      </c>
      <c r="B2884" t="inlineStr">
        <is>
          <t>VenueX</t>
        </is>
      </c>
      <c r="C2884" s="11" t="n">
        <v>-2651.3</v>
      </c>
      <c r="D2884" t="n">
        <v>4030</v>
      </c>
      <c r="E2884" t="inlineStr">
        <is>
          <t>Sales:Programmatic Ad Revenue</t>
        </is>
      </c>
      <c r="F2884" t="inlineStr">
        <is>
          <t>Invoice</t>
        </is>
      </c>
      <c r="G2884" t="inlineStr">
        <is>
          <t>INV17108</t>
        </is>
      </c>
      <c r="M2884" t="inlineStr">
        <is>
          <t>https://qbo.intuit.com/app/invoice?txnId=159</t>
        </is>
      </c>
    </row>
    <row r="2885">
      <c r="A2885" s="49" t="n">
        <v>45930</v>
      </c>
      <c r="B2885" t="inlineStr">
        <is>
          <t>VenueX</t>
        </is>
      </c>
      <c r="C2885" s="11" t="n">
        <v>-3264.59</v>
      </c>
      <c r="D2885" t="n">
        <v>4030</v>
      </c>
      <c r="E2885" t="inlineStr">
        <is>
          <t>Sales:Programmatic Ad Revenue</t>
        </is>
      </c>
      <c r="F2885" t="inlineStr">
        <is>
          <t>Invoice</t>
        </is>
      </c>
      <c r="G2885" t="inlineStr">
        <is>
          <t>INV17108</t>
        </is>
      </c>
      <c r="M2885" t="inlineStr">
        <is>
          <t>https://qbo.intuit.com/app/invoice?txnId=159</t>
        </is>
      </c>
    </row>
    <row r="2886">
      <c r="A2886" s="49" t="n">
        <v>45930</v>
      </c>
      <c r="B2886" t="inlineStr">
        <is>
          <t>VenueX</t>
        </is>
      </c>
      <c r="C2886" s="11" t="n">
        <v>5915.89</v>
      </c>
      <c r="D2886" t="n">
        <v>1100</v>
      </c>
      <c r="E2886" t="inlineStr">
        <is>
          <t>Accounts Receivable (A/R)</t>
        </is>
      </c>
      <c r="F2886" t="inlineStr">
        <is>
          <t>Invoice</t>
        </is>
      </c>
      <c r="G2886" t="inlineStr">
        <is>
          <t>INV17108</t>
        </is>
      </c>
      <c r="M2886" t="inlineStr">
        <is>
          <t>https://qbo.intuit.com/app/invoice?txnId=159</t>
        </is>
      </c>
    </row>
    <row r="2887">
      <c r="A2887" s="49" t="n">
        <v>45930</v>
      </c>
      <c r="B2887" t="inlineStr">
        <is>
          <t>BroadSign</t>
        </is>
      </c>
      <c r="C2887" s="11" t="n">
        <v>-342.36</v>
      </c>
      <c r="D2887" t="n">
        <v>4030</v>
      </c>
      <c r="E2887" t="inlineStr">
        <is>
          <t>Sales:Programmatic Ad Revenue</t>
        </is>
      </c>
      <c r="F2887" t="inlineStr">
        <is>
          <t>Invoice</t>
        </is>
      </c>
      <c r="G2887" t="inlineStr">
        <is>
          <t>INV99955</t>
        </is>
      </c>
      <c r="M2887" t="inlineStr">
        <is>
          <t>https://qbo.intuit.com/app/invoice?txnId=1017</t>
        </is>
      </c>
    </row>
    <row r="2888">
      <c r="A2888" s="49" t="n">
        <v>45930</v>
      </c>
      <c r="B2888" t="inlineStr">
        <is>
          <t>BroadSign</t>
        </is>
      </c>
      <c r="C2888" s="11" t="n">
        <v>291.01</v>
      </c>
      <c r="D2888" t="n">
        <v>1100</v>
      </c>
      <c r="E2888" t="inlineStr">
        <is>
          <t>Accounts Receivable (A/R)</t>
        </is>
      </c>
      <c r="F2888" t="inlineStr">
        <is>
          <t>Invoice</t>
        </is>
      </c>
      <c r="G2888" t="inlineStr">
        <is>
          <t>INV99955</t>
        </is>
      </c>
      <c r="M2888" t="inlineStr">
        <is>
          <t>https://qbo.intuit.com/app/invoice?txnId=1017</t>
        </is>
      </c>
    </row>
    <row r="2889">
      <c r="A2889" s="49" t="n">
        <v>45930</v>
      </c>
      <c r="B2889" t="inlineStr">
        <is>
          <t>BroadSign</t>
        </is>
      </c>
      <c r="C2889" s="11" t="n">
        <v>51.35</v>
      </c>
      <c r="D2889" t="n">
        <v>4000</v>
      </c>
      <c r="E2889" t="inlineStr">
        <is>
          <t>Sales</t>
        </is>
      </c>
      <c r="F2889" t="inlineStr">
        <is>
          <t>Invoice</t>
        </is>
      </c>
      <c r="G2889" t="inlineStr">
        <is>
          <t>INV99955</t>
        </is>
      </c>
      <c r="M2889" t="inlineStr">
        <is>
          <t>https://qbo.intuit.com/app/invoice?txnId=1017</t>
        </is>
      </c>
    </row>
    <row r="2890">
      <c r="A2890" s="49" t="n">
        <v>45930</v>
      </c>
      <c r="B2890" t="inlineStr">
        <is>
          <t>Sonobi Inc.</t>
        </is>
      </c>
      <c r="C2890" s="11" t="n">
        <v>-770.65</v>
      </c>
      <c r="D2890" t="n">
        <v>4030</v>
      </c>
      <c r="E2890" t="inlineStr">
        <is>
          <t>Sales:Programmatic Ad Revenue</t>
        </is>
      </c>
      <c r="F2890" t="inlineStr">
        <is>
          <t>Invoice</t>
        </is>
      </c>
      <c r="G2890" t="inlineStr">
        <is>
          <t>INV112559</t>
        </is>
      </c>
      <c r="M2890" t="inlineStr">
        <is>
          <t>https://qbo.intuit.com/app/invoice?txnId=621</t>
        </is>
      </c>
    </row>
    <row r="2891">
      <c r="A2891" s="49" t="n">
        <v>45930</v>
      </c>
      <c r="B2891" t="inlineStr">
        <is>
          <t>Sonobi Inc.</t>
        </is>
      </c>
      <c r="C2891" s="11" t="n">
        <v>770.65</v>
      </c>
      <c r="D2891" t="n">
        <v>1100</v>
      </c>
      <c r="E2891" t="inlineStr">
        <is>
          <t>Accounts Receivable (A/R)</t>
        </is>
      </c>
      <c r="F2891" t="inlineStr">
        <is>
          <t>Invoice</t>
        </is>
      </c>
      <c r="G2891" t="inlineStr">
        <is>
          <t>INV112559</t>
        </is>
      </c>
      <c r="M2891" t="inlineStr">
        <is>
          <t>https://qbo.intuit.com/app/invoice?txnId=621</t>
        </is>
      </c>
    </row>
    <row r="2892">
      <c r="A2892" s="49" t="n">
        <v>45930</v>
      </c>
      <c r="B2892" t="inlineStr">
        <is>
          <t>Gaslamp Long Beach</t>
        </is>
      </c>
      <c r="C2892" s="11" t="n">
        <v>150</v>
      </c>
      <c r="D2892" t="n">
        <v>4010</v>
      </c>
      <c r="E2892" t="inlineStr">
        <is>
          <t>Sales:SVOD Revenue</t>
        </is>
      </c>
      <c r="F2892" t="inlineStr">
        <is>
          <t>CreditMemo</t>
        </is>
      </c>
      <c r="G2892" t="inlineStr">
        <is>
          <t>INV103163</t>
        </is>
      </c>
      <c r="M2892" t="inlineStr">
        <is>
          <t>https://qbo.intuit.com/app/creditmemo?txnId=350</t>
        </is>
      </c>
    </row>
    <row r="2893">
      <c r="A2893" s="49" t="n">
        <v>45930</v>
      </c>
      <c r="B2893" t="inlineStr">
        <is>
          <t>Gaslamp Long Beach</t>
        </is>
      </c>
      <c r="C2893" s="11" t="n">
        <v>-150</v>
      </c>
      <c r="D2893" t="n">
        <v>1100</v>
      </c>
      <c r="E2893" t="inlineStr">
        <is>
          <t>Accounts Receivable (A/R)</t>
        </is>
      </c>
      <c r="F2893" t="inlineStr">
        <is>
          <t>CreditMemo</t>
        </is>
      </c>
      <c r="G2893" t="inlineStr">
        <is>
          <t>INV103163</t>
        </is>
      </c>
      <c r="M2893" t="inlineStr">
        <is>
          <t>https://qbo.intuit.com/app/creditmemo?txnId=350</t>
        </is>
      </c>
    </row>
    <row r="2894">
      <c r="A2894" s="49" t="n">
        <v>45930</v>
      </c>
      <c r="B2894" t="inlineStr">
        <is>
          <t>Furniture Deals - Parent</t>
        </is>
      </c>
      <c r="C2894" s="11" t="n">
        <v>600</v>
      </c>
      <c r="D2894" t="n">
        <v>4010</v>
      </c>
      <c r="E2894" t="inlineStr">
        <is>
          <t>Sales:SVOD Revenue</t>
        </is>
      </c>
      <c r="F2894" t="inlineStr">
        <is>
          <t>CreditMemo</t>
        </is>
      </c>
      <c r="G2894" t="inlineStr">
        <is>
          <t>INV103155</t>
        </is>
      </c>
      <c r="M2894" t="inlineStr">
        <is>
          <t>https://qbo.intuit.com/app/creditmemo?txnId=327</t>
        </is>
      </c>
    </row>
    <row r="2895">
      <c r="A2895" s="49" t="n">
        <v>45930</v>
      </c>
      <c r="B2895" t="inlineStr">
        <is>
          <t>Furniture Deals - Parent</t>
        </is>
      </c>
      <c r="C2895" s="11" t="n">
        <v>-600</v>
      </c>
      <c r="D2895" t="n">
        <v>1100</v>
      </c>
      <c r="E2895" t="inlineStr">
        <is>
          <t>Accounts Receivable (A/R)</t>
        </is>
      </c>
      <c r="F2895" t="inlineStr">
        <is>
          <t>CreditMemo</t>
        </is>
      </c>
      <c r="G2895" t="inlineStr">
        <is>
          <t>INV103155</t>
        </is>
      </c>
      <c r="M2895" t="inlineStr">
        <is>
          <t>https://qbo.intuit.com/app/creditmemo?txnId=327</t>
        </is>
      </c>
    </row>
    <row r="2896">
      <c r="A2896" s="49" t="n">
        <v>45930</v>
      </c>
      <c r="B2896" t="inlineStr">
        <is>
          <t>Little Rheins Prost Haus</t>
        </is>
      </c>
      <c r="C2896" s="11" t="n">
        <v>150</v>
      </c>
      <c r="D2896" t="n">
        <v>4010</v>
      </c>
      <c r="E2896" t="inlineStr">
        <is>
          <t>Sales:SVOD Revenue</t>
        </is>
      </c>
      <c r="F2896" t="inlineStr">
        <is>
          <t>CreditMemo</t>
        </is>
      </c>
      <c r="G2896" t="inlineStr">
        <is>
          <t>INV111925(4)</t>
        </is>
      </c>
      <c r="M2896" t="inlineStr">
        <is>
          <t>https://qbo.intuit.com/app/creditmemo?txnId=479</t>
        </is>
      </c>
    </row>
    <row r="2897">
      <c r="A2897" s="49" t="n">
        <v>45930</v>
      </c>
      <c r="B2897" t="inlineStr">
        <is>
          <t>Little Rheins Prost Haus</t>
        </is>
      </c>
      <c r="C2897" s="11" t="n">
        <v>-162.38</v>
      </c>
      <c r="D2897" t="n">
        <v>1100</v>
      </c>
      <c r="E2897" t="inlineStr">
        <is>
          <t>Accounts Receivable (A/R)</t>
        </is>
      </c>
      <c r="F2897" t="inlineStr">
        <is>
          <t>CreditMemo</t>
        </is>
      </c>
      <c r="G2897" t="inlineStr">
        <is>
          <t>INV111925(4)</t>
        </is>
      </c>
      <c r="M2897" t="inlineStr">
        <is>
          <t>https://qbo.intuit.com/app/creditmemo?txnId=479</t>
        </is>
      </c>
    </row>
    <row r="2898">
      <c r="A2898" s="49" t="n">
        <v>45930</v>
      </c>
      <c r="B2898" t="inlineStr">
        <is>
          <t>Little Rheins Prost Haus</t>
        </is>
      </c>
      <c r="C2898" s="11" t="n">
        <v>12.38</v>
      </c>
      <c r="D2898" t="n">
        <v>2860</v>
      </c>
      <c r="E2898" t="inlineStr">
        <is>
          <t>Sales &amp; Use Tax Payable:Texas State Comptroller Payable</t>
        </is>
      </c>
      <c r="F2898" t="inlineStr">
        <is>
          <t>CreditMemo</t>
        </is>
      </c>
      <c r="G2898" t="inlineStr">
        <is>
          <t>INV111925(4)</t>
        </is>
      </c>
      <c r="M2898" t="inlineStr">
        <is>
          <t>https://qbo.intuit.com/app/creditmemo?txnId=479</t>
        </is>
      </c>
    </row>
    <row r="2899">
      <c r="A2899" s="49" t="n">
        <v>45930</v>
      </c>
      <c r="B2899" t="inlineStr">
        <is>
          <t>Society PB</t>
        </is>
      </c>
      <c r="C2899" s="11" t="n">
        <v>150</v>
      </c>
      <c r="D2899" t="n">
        <v>4010</v>
      </c>
      <c r="E2899" t="inlineStr">
        <is>
          <t>Sales:SVOD Revenue</t>
        </is>
      </c>
      <c r="F2899" t="inlineStr">
        <is>
          <t>CreditMemo</t>
        </is>
      </c>
      <c r="G2899" t="inlineStr">
        <is>
          <t>INV103165</t>
        </is>
      </c>
      <c r="M2899" t="inlineStr">
        <is>
          <t>https://qbo.intuit.com/app/creditmemo?txnId=353</t>
        </is>
      </c>
    </row>
    <row r="2900">
      <c r="A2900" s="49" t="n">
        <v>45930</v>
      </c>
      <c r="B2900" t="inlineStr">
        <is>
          <t>Society PB</t>
        </is>
      </c>
      <c r="C2900" s="11" t="n">
        <v>-150</v>
      </c>
      <c r="D2900" t="n">
        <v>1100</v>
      </c>
      <c r="E2900" t="inlineStr">
        <is>
          <t>Accounts Receivable (A/R)</t>
        </is>
      </c>
      <c r="F2900" t="inlineStr">
        <is>
          <t>CreditMemo</t>
        </is>
      </c>
      <c r="G2900" t="inlineStr">
        <is>
          <t>INV103165</t>
        </is>
      </c>
      <c r="M2900" t="inlineStr">
        <is>
          <t>https://qbo.intuit.com/app/creditmemo?txnId=353</t>
        </is>
      </c>
    </row>
    <row r="2901">
      <c r="A2901" s="49" t="n">
        <v>45930</v>
      </c>
      <c r="B2901" t="inlineStr">
        <is>
          <t>Xandr</t>
        </is>
      </c>
      <c r="C2901" s="11" t="n">
        <v>1345.31</v>
      </c>
      <c r="D2901" t="n">
        <v>4020</v>
      </c>
      <c r="E2901" t="inlineStr">
        <is>
          <t>Sales:Direct Ad Sales Revenue</t>
        </is>
      </c>
      <c r="F2901" t="inlineStr">
        <is>
          <t>CreditMemo</t>
        </is>
      </c>
      <c r="G2901" t="inlineStr">
        <is>
          <t>INV112570</t>
        </is>
      </c>
      <c r="M2901" t="inlineStr">
        <is>
          <t>https://qbo.intuit.com/app/creditmemo?txnId=639</t>
        </is>
      </c>
    </row>
    <row r="2902">
      <c r="A2902" s="49" t="n">
        <v>45930</v>
      </c>
      <c r="B2902" t="inlineStr">
        <is>
          <t>Xandr</t>
        </is>
      </c>
      <c r="C2902" s="11" t="n">
        <v>-1345.31</v>
      </c>
      <c r="D2902" t="n">
        <v>1100</v>
      </c>
      <c r="E2902" t="inlineStr">
        <is>
          <t>Accounts Receivable (A/R)</t>
        </is>
      </c>
      <c r="F2902" t="inlineStr">
        <is>
          <t>CreditMemo</t>
        </is>
      </c>
      <c r="G2902" t="inlineStr">
        <is>
          <t>INV112570</t>
        </is>
      </c>
      <c r="M2902" t="inlineStr">
        <is>
          <t>https://qbo.intuit.com/app/creditmemo?txnId=639</t>
        </is>
      </c>
    </row>
    <row r="2903">
      <c r="A2903" s="49" t="n">
        <v>45930</v>
      </c>
      <c r="B2903" t="inlineStr">
        <is>
          <t>Place Exchange Inc</t>
        </is>
      </c>
      <c r="C2903" s="11" t="n">
        <v>-4285</v>
      </c>
      <c r="D2903" t="n">
        <v>2000</v>
      </c>
      <c r="E2903" t="inlineStr">
        <is>
          <t>Accounts Payable (A/P)</t>
        </is>
      </c>
      <c r="F2903" t="inlineStr">
        <is>
          <t>Bill</t>
        </is>
      </c>
      <c r="G2903" t="inlineStr">
        <is>
          <t>INV2359</t>
        </is>
      </c>
      <c r="M2903" t="inlineStr">
        <is>
          <t>https://qbo.intuit.com/app/bill?txnId=1013</t>
        </is>
      </c>
    </row>
    <row r="2904">
      <c r="A2904" s="49" t="n">
        <v>45930</v>
      </c>
      <c r="B2904" t="inlineStr">
        <is>
          <t>Place Exchange Inc</t>
        </is>
      </c>
      <c r="C2904" s="11" t="n">
        <v>4285</v>
      </c>
      <c r="D2904" t="n">
        <v>6230</v>
      </c>
      <c r="E2904" t="inlineStr">
        <is>
          <t>Ad Serving &amp; Programmatic Fees</t>
        </is>
      </c>
      <c r="F2904" t="inlineStr">
        <is>
          <t>Bill</t>
        </is>
      </c>
      <c r="G2904" t="inlineStr">
        <is>
          <t>INV2359</t>
        </is>
      </c>
      <c r="M2904" t="inlineStr">
        <is>
          <t>https://qbo.intuit.com/app/bill?txnId=1013</t>
        </is>
      </c>
    </row>
    <row r="2905">
      <c r="A2905" s="49" t="n">
        <v>45930</v>
      </c>
      <c r="B2905" t="inlineStr">
        <is>
          <t>Klavon's Pizzeria &amp; Pub - Jackson</t>
        </is>
      </c>
      <c r="C2905" s="11" t="n">
        <v>200</v>
      </c>
      <c r="D2905" t="n">
        <v>4010</v>
      </c>
      <c r="E2905" t="inlineStr">
        <is>
          <t>Sales:SVOD Revenue</t>
        </is>
      </c>
      <c r="F2905" t="inlineStr">
        <is>
          <t>CreditMemo</t>
        </is>
      </c>
      <c r="G2905" t="inlineStr">
        <is>
          <t>INV103161</t>
        </is>
      </c>
      <c r="M2905" t="inlineStr">
        <is>
          <t>https://qbo.intuit.com/app/creditmemo?txnId=346</t>
        </is>
      </c>
    </row>
    <row r="2906">
      <c r="A2906" s="49" t="n">
        <v>45930</v>
      </c>
      <c r="B2906" t="inlineStr">
        <is>
          <t>Klavon's Pizzeria &amp; Pub - Jackson</t>
        </is>
      </c>
      <c r="C2906" s="11" t="n">
        <v>-200</v>
      </c>
      <c r="D2906" t="n">
        <v>1100</v>
      </c>
      <c r="E2906" t="inlineStr">
        <is>
          <t>Accounts Receivable (A/R)</t>
        </is>
      </c>
      <c r="F2906" t="inlineStr">
        <is>
          <t>CreditMemo</t>
        </is>
      </c>
      <c r="G2906" t="inlineStr">
        <is>
          <t>INV103161</t>
        </is>
      </c>
      <c r="M2906" t="inlineStr">
        <is>
          <t>https://qbo.intuit.com/app/creditmemo?txnId=346</t>
        </is>
      </c>
    </row>
    <row r="2907">
      <c r="A2907" s="49" t="n">
        <v>45930</v>
      </c>
      <c r="B2907" t="inlineStr">
        <is>
          <t>Place Exchange</t>
        </is>
      </c>
      <c r="C2907" s="11" t="n">
        <v>-14468.28</v>
      </c>
      <c r="D2907" t="n">
        <v>4030</v>
      </c>
      <c r="E2907" t="inlineStr">
        <is>
          <t>Sales:Programmatic Ad Revenue</t>
        </is>
      </c>
      <c r="F2907" t="inlineStr">
        <is>
          <t>Invoice</t>
        </is>
      </c>
      <c r="G2907" t="inlineStr">
        <is>
          <t>INV17106</t>
        </is>
      </c>
      <c r="M2907" t="inlineStr">
        <is>
          <t>https://qbo.intuit.com/app/invoice?txnId=154</t>
        </is>
      </c>
    </row>
    <row r="2908">
      <c r="A2908" s="49" t="n">
        <v>45930</v>
      </c>
      <c r="B2908" t="inlineStr">
        <is>
          <t>Place Exchange</t>
        </is>
      </c>
      <c r="C2908" s="11" t="n">
        <v>14468.28</v>
      </c>
      <c r="D2908" t="n">
        <v>1100</v>
      </c>
      <c r="E2908" t="inlineStr">
        <is>
          <t>Accounts Receivable (A/R)</t>
        </is>
      </c>
      <c r="F2908" t="inlineStr">
        <is>
          <t>Invoice</t>
        </is>
      </c>
      <c r="G2908" t="inlineStr">
        <is>
          <t>INV17106</t>
        </is>
      </c>
      <c r="M2908" t="inlineStr">
        <is>
          <t>https://qbo.intuit.com/app/invoice?txnId=154</t>
        </is>
      </c>
    </row>
    <row r="2909">
      <c r="A2909" s="49" t="n">
        <v>45930</v>
      </c>
      <c r="B2909" t="inlineStr">
        <is>
          <t>Vesta Stream Studios</t>
        </is>
      </c>
      <c r="C2909" s="11" t="n">
        <v>112.64</v>
      </c>
      <c r="E2909" t="inlineStr">
        <is>
          <t>Web &amp; Digital Expenses:Digital Marketing Expense</t>
        </is>
      </c>
      <c r="F2909" t="inlineStr">
        <is>
          <t>Invoice</t>
        </is>
      </c>
      <c r="G2909" t="inlineStr">
        <is>
          <t>INV17112</t>
        </is>
      </c>
      <c r="M2909" t="inlineStr">
        <is>
          <t>https://qbo.intuit.com/app/invoice?txnId=164</t>
        </is>
      </c>
    </row>
    <row r="2910">
      <c r="A2910" s="49" t="n">
        <v>45930</v>
      </c>
      <c r="B2910" t="inlineStr">
        <is>
          <t>Vesta Stream Studios</t>
        </is>
      </c>
      <c r="C2910" s="11" t="n">
        <v>3487.93</v>
      </c>
      <c r="E2910" t="inlineStr">
        <is>
          <t>Web &amp; Digital Expenses:Digital Marketing Expense</t>
        </is>
      </c>
      <c r="F2910" t="inlineStr">
        <is>
          <t>Invoice</t>
        </is>
      </c>
      <c r="G2910" t="inlineStr">
        <is>
          <t>INV17112</t>
        </is>
      </c>
      <c r="M2910" t="inlineStr">
        <is>
          <t>https://qbo.intuit.com/app/invoice?txnId=164</t>
        </is>
      </c>
    </row>
    <row r="2911">
      <c r="A2911" s="49" t="n">
        <v>45930</v>
      </c>
      <c r="B2911" t="inlineStr">
        <is>
          <t>Vesta Stream Studios</t>
        </is>
      </c>
      <c r="C2911" s="11" t="n">
        <v>-5209.25</v>
      </c>
      <c r="D2911" t="n">
        <v>4030</v>
      </c>
      <c r="E2911" t="inlineStr">
        <is>
          <t>Sales:Programmatic Ad Revenue</t>
        </is>
      </c>
      <c r="F2911" t="inlineStr">
        <is>
          <t>Invoice</t>
        </is>
      </c>
      <c r="G2911" t="inlineStr">
        <is>
          <t>INV17112</t>
        </is>
      </c>
      <c r="M2911" t="inlineStr">
        <is>
          <t>https://qbo.intuit.com/app/invoice?txnId=164</t>
        </is>
      </c>
    </row>
    <row r="2912">
      <c r="A2912" s="49" t="n">
        <v>45930</v>
      </c>
      <c r="B2912" t="inlineStr">
        <is>
          <t>Vesta Stream Studios</t>
        </is>
      </c>
      <c r="C2912" s="11" t="n">
        <v>-15854.22</v>
      </c>
      <c r="D2912" t="n">
        <v>4030</v>
      </c>
      <c r="E2912" t="inlineStr">
        <is>
          <t>Sales:Programmatic Ad Revenue</t>
        </is>
      </c>
      <c r="F2912" t="inlineStr">
        <is>
          <t>Invoice</t>
        </is>
      </c>
      <c r="G2912" t="inlineStr">
        <is>
          <t>INV17112</t>
        </is>
      </c>
      <c r="M2912" t="inlineStr">
        <is>
          <t>https://qbo.intuit.com/app/invoice?txnId=164</t>
        </is>
      </c>
    </row>
    <row r="2913">
      <c r="A2913" s="49" t="n">
        <v>45930</v>
      </c>
      <c r="B2913" t="inlineStr">
        <is>
          <t>Vesta Stream Studios</t>
        </is>
      </c>
      <c r="C2913" s="11" t="n">
        <v>-512.03</v>
      </c>
      <c r="D2913" t="n">
        <v>4030</v>
      </c>
      <c r="E2913" t="inlineStr">
        <is>
          <t>Sales:Programmatic Ad Revenue</t>
        </is>
      </c>
      <c r="F2913" t="inlineStr">
        <is>
          <t>Invoice</t>
        </is>
      </c>
      <c r="G2913" t="inlineStr">
        <is>
          <t>INV17112</t>
        </is>
      </c>
      <c r="M2913" t="inlineStr">
        <is>
          <t>https://qbo.intuit.com/app/invoice?txnId=164</t>
        </is>
      </c>
    </row>
    <row r="2914">
      <c r="A2914" s="49" t="n">
        <v>45930</v>
      </c>
      <c r="B2914" t="inlineStr">
        <is>
          <t>Vesta Stream Studios</t>
        </is>
      </c>
      <c r="C2914" s="11" t="n">
        <v>17974.93</v>
      </c>
      <c r="D2914" t="n">
        <v>1100</v>
      </c>
      <c r="E2914" t="inlineStr">
        <is>
          <t>Accounts Receivable (A/R)</t>
        </is>
      </c>
      <c r="F2914" t="inlineStr">
        <is>
          <t>Invoice</t>
        </is>
      </c>
      <c r="G2914" t="inlineStr">
        <is>
          <t>INV17112</t>
        </is>
      </c>
      <c r="M2914" t="inlineStr">
        <is>
          <t>https://qbo.intuit.com/app/invoice?txnId=164</t>
        </is>
      </c>
    </row>
    <row r="2915">
      <c r="A2915" s="49" t="n">
        <v>45930</v>
      </c>
      <c r="B2915" t="inlineStr">
        <is>
          <t>Xandr</t>
        </is>
      </c>
      <c r="C2915" s="11" t="n">
        <v>1132.17</v>
      </c>
      <c r="D2915" t="n">
        <v>4020</v>
      </c>
      <c r="E2915" t="inlineStr">
        <is>
          <t>Sales:Direct Ad Sales Revenue</t>
        </is>
      </c>
      <c r="F2915" t="inlineStr">
        <is>
          <t>CreditMemo</t>
        </is>
      </c>
      <c r="G2915" t="inlineStr">
        <is>
          <t>INV112571</t>
        </is>
      </c>
      <c r="M2915" t="inlineStr">
        <is>
          <t>https://qbo.intuit.com/app/creditmemo?txnId=641</t>
        </is>
      </c>
    </row>
    <row r="2916">
      <c r="A2916" s="49" t="n">
        <v>45930</v>
      </c>
      <c r="B2916" t="inlineStr">
        <is>
          <t>Xandr</t>
        </is>
      </c>
      <c r="C2916" s="11" t="n">
        <v>-1132.17</v>
      </c>
      <c r="D2916" t="n">
        <v>1100</v>
      </c>
      <c r="E2916" t="inlineStr">
        <is>
          <t>Accounts Receivable (A/R)</t>
        </is>
      </c>
      <c r="F2916" t="inlineStr">
        <is>
          <t>CreditMemo</t>
        </is>
      </c>
      <c r="G2916" t="inlineStr">
        <is>
          <t>INV112571</t>
        </is>
      </c>
      <c r="M2916" t="inlineStr">
        <is>
          <t>https://qbo.intuit.com/app/creditmemo?txnId=641</t>
        </is>
      </c>
    </row>
    <row r="2917">
      <c r="A2917" s="49" t="n">
        <v>45930</v>
      </c>
      <c r="B2917" t="inlineStr">
        <is>
          <t>Vistar Media</t>
        </is>
      </c>
      <c r="C2917" s="11" t="n">
        <v>-24938.17</v>
      </c>
      <c r="D2917" t="n">
        <v>4030</v>
      </c>
      <c r="E2917" t="inlineStr">
        <is>
          <t>Sales:Programmatic Ad Revenue</t>
        </is>
      </c>
      <c r="F2917" t="inlineStr">
        <is>
          <t>Invoice</t>
        </is>
      </c>
      <c r="G2917" t="inlineStr">
        <is>
          <t>INV17110</t>
        </is>
      </c>
      <c r="M2917" t="inlineStr">
        <is>
          <t>https://qbo.intuit.com/app/invoice?txnId=168</t>
        </is>
      </c>
    </row>
    <row r="2918">
      <c r="A2918" s="49" t="n">
        <v>45930</v>
      </c>
      <c r="B2918" t="inlineStr">
        <is>
          <t>Vistar Media</t>
        </is>
      </c>
      <c r="C2918" s="11" t="n">
        <v>24938.17</v>
      </c>
      <c r="D2918" t="n">
        <v>1100</v>
      </c>
      <c r="E2918" t="inlineStr">
        <is>
          <t>Accounts Receivable (A/R)</t>
        </is>
      </c>
      <c r="F2918" t="inlineStr">
        <is>
          <t>Invoice</t>
        </is>
      </c>
      <c r="G2918" t="inlineStr">
        <is>
          <t>INV17110</t>
        </is>
      </c>
      <c r="M2918" t="inlineStr">
        <is>
          <t>https://qbo.intuit.com/app/invoice?txnId=168</t>
        </is>
      </c>
    </row>
    <row r="2919">
      <c r="A2919" s="49" t="n">
        <v>45930</v>
      </c>
      <c r="B2919" t="inlineStr">
        <is>
          <t>Amagi</t>
        </is>
      </c>
      <c r="C2919" s="11" t="n">
        <v>303.42</v>
      </c>
      <c r="E2919" t="inlineStr">
        <is>
          <t>Web &amp; Digital Expenses:Digital Marketing Expense</t>
        </is>
      </c>
      <c r="F2919" t="inlineStr">
        <is>
          <t>Invoice</t>
        </is>
      </c>
      <c r="G2919" t="inlineStr">
        <is>
          <t>INV103150</t>
        </is>
      </c>
      <c r="M2919" t="inlineStr">
        <is>
          <t>https://qbo.intuit.com/app/invoice?txnId=319</t>
        </is>
      </c>
    </row>
    <row r="2920">
      <c r="A2920" s="49" t="n">
        <v>45930</v>
      </c>
      <c r="B2920" t="inlineStr">
        <is>
          <t>Amagi</t>
        </is>
      </c>
      <c r="C2920" s="11" t="n">
        <v>54.23</v>
      </c>
      <c r="E2920" t="inlineStr">
        <is>
          <t>Web &amp; Digital Expenses:Digital Marketing Expense</t>
        </is>
      </c>
      <c r="F2920" t="inlineStr">
        <is>
          <t>Invoice</t>
        </is>
      </c>
      <c r="G2920" t="inlineStr">
        <is>
          <t>INV103150</t>
        </is>
      </c>
      <c r="M2920" t="inlineStr">
        <is>
          <t>https://qbo.intuit.com/app/invoice?txnId=319</t>
        </is>
      </c>
    </row>
    <row r="2921">
      <c r="A2921" s="49" t="n">
        <v>45930</v>
      </c>
      <c r="B2921" t="inlineStr">
        <is>
          <t>Amagi</t>
        </is>
      </c>
      <c r="C2921" s="11" t="n">
        <v>-2384.21</v>
      </c>
      <c r="D2921" t="n">
        <v>4030</v>
      </c>
      <c r="E2921" t="inlineStr">
        <is>
          <t>Sales:Programmatic Ad Revenue</t>
        </is>
      </c>
      <c r="F2921" t="inlineStr">
        <is>
          <t>Invoice</t>
        </is>
      </c>
      <c r="G2921" t="inlineStr">
        <is>
          <t>INV103150</t>
        </is>
      </c>
      <c r="M2921" t="inlineStr">
        <is>
          <t>https://qbo.intuit.com/app/invoice?txnId=319</t>
        </is>
      </c>
    </row>
    <row r="2922">
      <c r="A2922" s="49" t="n">
        <v>45930</v>
      </c>
      <c r="B2922" t="inlineStr">
        <is>
          <t>Amagi</t>
        </is>
      </c>
      <c r="C2922" s="11" t="n">
        <v>2026.56</v>
      </c>
      <c r="D2922" t="n">
        <v>1100</v>
      </c>
      <c r="E2922" t="inlineStr">
        <is>
          <t>Accounts Receivable (A/R)</t>
        </is>
      </c>
      <c r="F2922" t="inlineStr">
        <is>
          <t>Invoice</t>
        </is>
      </c>
      <c r="G2922" t="inlineStr">
        <is>
          <t>INV103150</t>
        </is>
      </c>
      <c r="M2922" t="inlineStr">
        <is>
          <t>https://qbo.intuit.com/app/invoice?txnId=319</t>
        </is>
      </c>
    </row>
    <row r="2923">
      <c r="A2923" s="49" t="n">
        <v>45930</v>
      </c>
      <c r="B2923" t="inlineStr">
        <is>
          <t>Klavon's Pizzeria &amp; Pub - Mason</t>
        </is>
      </c>
      <c r="C2923" s="11" t="n">
        <v>200</v>
      </c>
      <c r="D2923" t="n">
        <v>4010</v>
      </c>
      <c r="E2923" t="inlineStr">
        <is>
          <t>Sales:SVOD Revenue</t>
        </is>
      </c>
      <c r="F2923" t="inlineStr">
        <is>
          <t>CreditMemo</t>
        </is>
      </c>
      <c r="G2923" t="inlineStr">
        <is>
          <t>INV103175</t>
        </is>
      </c>
      <c r="M2923" t="inlineStr">
        <is>
          <t>https://qbo.intuit.com/app/creditmemo?txnId=411</t>
        </is>
      </c>
    </row>
    <row r="2924">
      <c r="A2924" s="49" t="n">
        <v>45930</v>
      </c>
      <c r="B2924" t="inlineStr">
        <is>
          <t>Klavon's Pizzeria &amp; Pub - Mason</t>
        </is>
      </c>
      <c r="C2924" s="11" t="n">
        <v>-200</v>
      </c>
      <c r="D2924" t="n">
        <v>1100</v>
      </c>
      <c r="E2924" t="inlineStr">
        <is>
          <t>Accounts Receivable (A/R)</t>
        </is>
      </c>
      <c r="F2924" t="inlineStr">
        <is>
          <t>CreditMemo</t>
        </is>
      </c>
      <c r="G2924" t="inlineStr">
        <is>
          <t>INV103175</t>
        </is>
      </c>
      <c r="M2924" t="inlineStr">
        <is>
          <t>https://qbo.intuit.com/app/creditmemo?txnId=411</t>
        </is>
      </c>
    </row>
    <row r="2925">
      <c r="A2925" s="49" t="n">
        <v>45930</v>
      </c>
      <c r="B2925" t="inlineStr">
        <is>
          <t>West 10 Entertainment</t>
        </is>
      </c>
      <c r="C2925" s="11" t="n">
        <v>-260</v>
      </c>
      <c r="D2925" t="n">
        <v>4020</v>
      </c>
      <c r="E2925" t="inlineStr">
        <is>
          <t>Sales:Direct Ad Sales Revenue</t>
        </is>
      </c>
      <c r="F2925" t="inlineStr">
        <is>
          <t>Invoice</t>
        </is>
      </c>
      <c r="G2925" t="inlineStr">
        <is>
          <t>INV100025</t>
        </is>
      </c>
      <c r="M2925" t="inlineStr">
        <is>
          <t>https://qbo.intuit.com/app/invoice?txnId=103</t>
        </is>
      </c>
    </row>
    <row r="2926">
      <c r="A2926" s="49" t="n">
        <v>45930</v>
      </c>
      <c r="B2926" t="inlineStr">
        <is>
          <t>West 10 Entertainment</t>
        </is>
      </c>
      <c r="C2926" s="11" t="n">
        <v>-260</v>
      </c>
      <c r="D2926" t="n">
        <v>4020</v>
      </c>
      <c r="E2926" t="inlineStr">
        <is>
          <t>Sales:Direct Ad Sales Revenue</t>
        </is>
      </c>
      <c r="F2926" t="inlineStr">
        <is>
          <t>Invoice</t>
        </is>
      </c>
      <c r="G2926" t="inlineStr">
        <is>
          <t>INV100025</t>
        </is>
      </c>
      <c r="M2926" t="inlineStr">
        <is>
          <t>https://qbo.intuit.com/app/invoice?txnId=103</t>
        </is>
      </c>
    </row>
    <row r="2927">
      <c r="A2927" s="49" t="n">
        <v>45930</v>
      </c>
      <c r="B2927" t="inlineStr">
        <is>
          <t>West 10 Entertainment</t>
        </is>
      </c>
      <c r="C2927" s="11" t="n">
        <v>520</v>
      </c>
      <c r="D2927" t="n">
        <v>1100</v>
      </c>
      <c r="E2927" t="inlineStr">
        <is>
          <t>Accounts Receivable (A/R)</t>
        </is>
      </c>
      <c r="F2927" t="inlineStr">
        <is>
          <t>Invoice</t>
        </is>
      </c>
      <c r="G2927" t="inlineStr">
        <is>
          <t>INV100025</t>
        </is>
      </c>
      <c r="M2927" t="inlineStr">
        <is>
          <t>https://qbo.intuit.com/app/invoice?txnId=103</t>
        </is>
      </c>
    </row>
    <row r="2928">
      <c r="A2928" s="49" t="n">
        <v>45925</v>
      </c>
      <c r="B2928" t="inlineStr">
        <is>
          <t>Audience Connect</t>
        </is>
      </c>
      <c r="C2928" s="11" t="n">
        <v>-181.03</v>
      </c>
      <c r="D2928" t="n">
        <v>4030</v>
      </c>
      <c r="E2928" t="inlineStr">
        <is>
          <t>Sales:Programmatic Ad Revenue</t>
        </is>
      </c>
      <c r="F2928" t="inlineStr">
        <is>
          <t>Invoice</t>
        </is>
      </c>
      <c r="G2928" t="inlineStr">
        <is>
          <t>INV17099</t>
        </is>
      </c>
      <c r="M2928" t="inlineStr">
        <is>
          <t>https://qbo.intuit.com/app/invoice?txnId=129</t>
        </is>
      </c>
    </row>
    <row r="2929">
      <c r="A2929" s="49" t="n">
        <v>45925</v>
      </c>
      <c r="B2929" t="inlineStr">
        <is>
          <t>Audience Connect</t>
        </is>
      </c>
      <c r="C2929" s="11" t="n">
        <v>181.03</v>
      </c>
      <c r="D2929" t="n">
        <v>1100</v>
      </c>
      <c r="E2929" t="inlineStr">
        <is>
          <t>Accounts Receivable (A/R)</t>
        </is>
      </c>
      <c r="F2929" t="inlineStr">
        <is>
          <t>Invoice</t>
        </is>
      </c>
      <c r="G2929" t="inlineStr">
        <is>
          <t>INV17099</t>
        </is>
      </c>
      <c r="M2929" t="inlineStr">
        <is>
          <t>https://qbo.intuit.com/app/invoice?txnId=129</t>
        </is>
      </c>
    </row>
    <row r="2930">
      <c r="A2930" s="49" t="n">
        <v>45925</v>
      </c>
      <c r="B2930" t="inlineStr">
        <is>
          <t>Hivestack</t>
        </is>
      </c>
      <c r="C2930" s="11" t="n">
        <v>-1214.5</v>
      </c>
      <c r="D2930" t="n">
        <v>4020</v>
      </c>
      <c r="E2930" t="inlineStr">
        <is>
          <t>Sales:Direct Ad Sales Revenue</t>
        </is>
      </c>
      <c r="F2930" t="inlineStr">
        <is>
          <t>Invoice</t>
        </is>
      </c>
      <c r="G2930" t="inlineStr">
        <is>
          <t>INV17102</t>
        </is>
      </c>
      <c r="M2930" t="inlineStr">
        <is>
          <t>https://qbo.intuit.com/app/invoice?txnId=137</t>
        </is>
      </c>
    </row>
    <row r="2931">
      <c r="A2931" s="49" t="n">
        <v>45925</v>
      </c>
      <c r="B2931" t="inlineStr">
        <is>
          <t>Hivestack</t>
        </is>
      </c>
      <c r="C2931" s="11" t="n">
        <v>1214.5</v>
      </c>
      <c r="D2931" t="n">
        <v>1100</v>
      </c>
      <c r="E2931" t="inlineStr">
        <is>
          <t>Accounts Receivable (A/R)</t>
        </is>
      </c>
      <c r="F2931" t="inlineStr">
        <is>
          <t>Invoice</t>
        </is>
      </c>
      <c r="G2931" t="inlineStr">
        <is>
          <t>INV17102</t>
        </is>
      </c>
      <c r="M2931" t="inlineStr">
        <is>
          <t>https://qbo.intuit.com/app/invoice?txnId=137</t>
        </is>
      </c>
    </row>
    <row r="2932">
      <c r="A2932" s="49" t="n">
        <v>45925</v>
      </c>
      <c r="B2932" t="inlineStr">
        <is>
          <t>Sonobi Inc.</t>
        </is>
      </c>
      <c r="C2932" s="11" t="n">
        <v>-114.26</v>
      </c>
      <c r="D2932" t="n">
        <v>4030</v>
      </c>
      <c r="E2932" t="inlineStr">
        <is>
          <t>Sales:Programmatic Ad Revenue</t>
        </is>
      </c>
      <c r="F2932" t="inlineStr">
        <is>
          <t>Invoice</t>
        </is>
      </c>
      <c r="G2932" t="inlineStr">
        <is>
          <t>INV17097</t>
        </is>
      </c>
      <c r="M2932" t="inlineStr">
        <is>
          <t>https://qbo.intuit.com/app/invoice?txnId=156</t>
        </is>
      </c>
    </row>
    <row r="2933">
      <c r="A2933" s="49" t="n">
        <v>45925</v>
      </c>
      <c r="B2933" t="inlineStr">
        <is>
          <t>Sonobi Inc.</t>
        </is>
      </c>
      <c r="C2933" s="11" t="n">
        <v>114.26</v>
      </c>
      <c r="D2933" t="n">
        <v>1100</v>
      </c>
      <c r="E2933" t="inlineStr">
        <is>
          <t>Accounts Receivable (A/R)</t>
        </is>
      </c>
      <c r="F2933" t="inlineStr">
        <is>
          <t>Invoice</t>
        </is>
      </c>
      <c r="G2933" t="inlineStr">
        <is>
          <t>INV17097</t>
        </is>
      </c>
      <c r="M2933" t="inlineStr">
        <is>
          <t>https://qbo.intuit.com/app/invoice?txnId=156</t>
        </is>
      </c>
    </row>
    <row r="2934">
      <c r="A2934" s="49" t="n">
        <v>45925</v>
      </c>
      <c r="B2934" t="inlineStr">
        <is>
          <t>NGL</t>
        </is>
      </c>
      <c r="C2934" s="11" t="n">
        <v>818.65</v>
      </c>
      <c r="D2934" t="n">
        <v>4030</v>
      </c>
      <c r="E2934" t="inlineStr">
        <is>
          <t>Sales:Programmatic Ad Revenue</t>
        </is>
      </c>
      <c r="F2934" t="inlineStr">
        <is>
          <t>CreditMemo</t>
        </is>
      </c>
      <c r="G2934" t="inlineStr">
        <is>
          <t>INV112527</t>
        </is>
      </c>
      <c r="M2934" t="inlineStr">
        <is>
          <t>https://qbo.intuit.com/app/creditmemo?txnId=507</t>
        </is>
      </c>
    </row>
    <row r="2935">
      <c r="A2935" s="49" t="n">
        <v>45925</v>
      </c>
      <c r="B2935" t="inlineStr">
        <is>
          <t>NGL</t>
        </is>
      </c>
      <c r="C2935" s="11" t="n">
        <v>-818.65</v>
      </c>
      <c r="D2935" t="n">
        <v>1100</v>
      </c>
      <c r="E2935" t="inlineStr">
        <is>
          <t>Accounts Receivable (A/R)</t>
        </is>
      </c>
      <c r="F2935" t="inlineStr">
        <is>
          <t>CreditMemo</t>
        </is>
      </c>
      <c r="G2935" t="inlineStr">
        <is>
          <t>INV112527</t>
        </is>
      </c>
      <c r="M2935" t="inlineStr">
        <is>
          <t>https://qbo.intuit.com/app/creditmemo?txnId=507</t>
        </is>
      </c>
    </row>
    <row r="2936">
      <c r="A2936" s="49" t="n">
        <v>45925</v>
      </c>
      <c r="B2936" t="inlineStr">
        <is>
          <t>Xandr</t>
        </is>
      </c>
      <c r="C2936" s="11" t="n">
        <v>-1132.17</v>
      </c>
      <c r="D2936" t="n">
        <v>4020</v>
      </c>
      <c r="E2936" t="inlineStr">
        <is>
          <t>Sales:Direct Ad Sales Revenue</t>
        </is>
      </c>
      <c r="F2936" t="inlineStr">
        <is>
          <t>Invoice</t>
        </is>
      </c>
      <c r="G2936" t="inlineStr">
        <is>
          <t>INV17111</t>
        </is>
      </c>
      <c r="M2936" t="inlineStr">
        <is>
          <t>https://qbo.intuit.com/app/invoice?txnId=170</t>
        </is>
      </c>
    </row>
    <row r="2937">
      <c r="A2937" s="49" t="n">
        <v>45925</v>
      </c>
      <c r="B2937" t="inlineStr">
        <is>
          <t>Xandr</t>
        </is>
      </c>
      <c r="C2937" s="11" t="n">
        <v>1132.17</v>
      </c>
      <c r="D2937" t="n">
        <v>1100</v>
      </c>
      <c r="E2937" t="inlineStr">
        <is>
          <t>Accounts Receivable (A/R)</t>
        </is>
      </c>
      <c r="F2937" t="inlineStr">
        <is>
          <t>Invoice</t>
        </is>
      </c>
      <c r="G2937" t="inlineStr">
        <is>
          <t>INV17111</t>
        </is>
      </c>
      <c r="M2937" t="inlineStr">
        <is>
          <t>https://qbo.intuit.com/app/invoice?txnId=170</t>
        </is>
      </c>
    </row>
    <row r="2938">
      <c r="A2938" s="49" t="n">
        <v>45925</v>
      </c>
      <c r="C2938" s="11" t="n">
        <v>-1425000</v>
      </c>
      <c r="E2938" t="inlineStr">
        <is>
          <t>Paid In Capital</t>
        </is>
      </c>
      <c r="F2938" t="inlineStr">
        <is>
          <t>JournalEntry</t>
        </is>
      </c>
      <c r="G2938" t="inlineStr">
        <is>
          <t>Asset Pur. BK Auction</t>
        </is>
      </c>
      <c r="M2938" t="inlineStr">
        <is>
          <t>https://qbo.intuit.com/app/journal?txnId=334</t>
        </is>
      </c>
    </row>
    <row r="2939">
      <c r="A2939" s="49" t="n">
        <v>45925</v>
      </c>
      <c r="C2939" s="11" t="n">
        <v>50000</v>
      </c>
      <c r="D2939" t="n">
        <v>1750</v>
      </c>
      <c r="E2939" t="inlineStr">
        <is>
          <t>Eagle II Intangible Assets:Other Intangibles</t>
        </is>
      </c>
      <c r="F2939" t="inlineStr">
        <is>
          <t>JournalEntry</t>
        </is>
      </c>
      <c r="G2939" t="inlineStr">
        <is>
          <t>Asset Pur. BK Auction</t>
        </is>
      </c>
      <c r="M2939" t="inlineStr">
        <is>
          <t>https://qbo.intuit.com/app/journal?txnId=334</t>
        </is>
      </c>
    </row>
    <row r="2940">
      <c r="A2940" s="49" t="n">
        <v>45925</v>
      </c>
      <c r="C2940" s="11" t="n">
        <v>267674.69</v>
      </c>
      <c r="D2940" t="n">
        <v>1740</v>
      </c>
      <c r="E2940" t="inlineStr">
        <is>
          <t>Eagle II Intangible Assets:Goodwill &amp; Going Concern Value</t>
        </is>
      </c>
      <c r="F2940" t="inlineStr">
        <is>
          <t>JournalEntry</t>
        </is>
      </c>
      <c r="G2940" t="inlineStr">
        <is>
          <t>Asset Pur. BK Auction</t>
        </is>
      </c>
      <c r="M2940" t="inlineStr">
        <is>
          <t>https://qbo.intuit.com/app/journal?txnId=334</t>
        </is>
      </c>
    </row>
    <row r="2941">
      <c r="A2941" s="49" t="n">
        <v>45925</v>
      </c>
      <c r="C2941" s="11" t="n">
        <v>150000</v>
      </c>
      <c r="D2941" t="n">
        <v>1720</v>
      </c>
      <c r="E2941" t="inlineStr">
        <is>
          <t>Eagle II Intangible Assets:Eagle II Customer Contracts &amp; Relationships</t>
        </is>
      </c>
      <c r="F2941" t="inlineStr">
        <is>
          <t>JournalEntry</t>
        </is>
      </c>
      <c r="G2941" t="inlineStr">
        <is>
          <t>Asset Pur. BK Auction</t>
        </is>
      </c>
      <c r="M2941" t="inlineStr">
        <is>
          <t>https://qbo.intuit.com/app/journal?txnId=334</t>
        </is>
      </c>
    </row>
    <row r="2942">
      <c r="A2942" s="49" t="n">
        <v>45925</v>
      </c>
      <c r="C2942" s="11" t="n">
        <v>200000</v>
      </c>
      <c r="D2942" t="n">
        <v>1730</v>
      </c>
      <c r="E2942" t="inlineStr">
        <is>
          <t>Eagle II Intangible Assets:Eagle II Intellectual Property</t>
        </is>
      </c>
      <c r="F2942" t="inlineStr">
        <is>
          <t>JournalEntry</t>
        </is>
      </c>
      <c r="G2942" t="inlineStr">
        <is>
          <t>Asset Pur. BK Auction</t>
        </is>
      </c>
      <c r="M2942" t="inlineStr">
        <is>
          <t>https://qbo.intuit.com/app/journal?txnId=334</t>
        </is>
      </c>
    </row>
    <row r="2943">
      <c r="A2943" s="49" t="n">
        <v>45925</v>
      </c>
      <c r="C2943" s="11" t="n">
        <v>200000</v>
      </c>
      <c r="D2943" t="n">
        <v>1520</v>
      </c>
      <c r="E2943" t="inlineStr">
        <is>
          <t>Eagle II Fixed Assets:Eagle II Physical Assets</t>
        </is>
      </c>
      <c r="F2943" t="inlineStr">
        <is>
          <t>JournalEntry</t>
        </is>
      </c>
      <c r="G2943" t="inlineStr">
        <is>
          <t>Asset Pur. BK Auction</t>
        </is>
      </c>
      <c r="M2943" t="inlineStr">
        <is>
          <t>https://qbo.intuit.com/app/journal?txnId=334</t>
        </is>
      </c>
    </row>
    <row r="2944">
      <c r="A2944" s="49" t="n">
        <v>45925</v>
      </c>
      <c r="C2944" s="11" t="n">
        <v>457325.31</v>
      </c>
      <c r="D2944" t="n">
        <v>1760</v>
      </c>
      <c r="E2944" t="inlineStr">
        <is>
          <t>Purchased Receivables (Bankruptcy Aquisition</t>
        </is>
      </c>
      <c r="F2944" t="inlineStr">
        <is>
          <t>JournalEntry</t>
        </is>
      </c>
      <c r="G2944" t="inlineStr">
        <is>
          <t>Asset Pur. BK Auction</t>
        </is>
      </c>
      <c r="M2944" t="inlineStr">
        <is>
          <t>https://qbo.intuit.com/app/journal?txnId=334</t>
        </is>
      </c>
    </row>
    <row r="2945">
      <c r="A2945" s="49" t="n">
        <v>45925</v>
      </c>
      <c r="C2945" s="11" t="n">
        <v>100000</v>
      </c>
      <c r="D2945" t="n">
        <v>1310</v>
      </c>
      <c r="E2945" t="inlineStr">
        <is>
          <t>Inventory Asset</t>
        </is>
      </c>
      <c r="F2945" t="inlineStr">
        <is>
          <t>JournalEntry</t>
        </is>
      </c>
      <c r="G2945" t="inlineStr">
        <is>
          <t>Asset Pur. BK Auction</t>
        </is>
      </c>
      <c r="M2945" t="inlineStr">
        <is>
          <t>https://qbo.intuit.com/app/journal?txnId=334</t>
        </is>
      </c>
    </row>
    <row r="2946">
      <c r="A2946" s="49" t="n">
        <v>45925</v>
      </c>
      <c r="B2946" t="inlineStr">
        <is>
          <t>TMH Technology Marketing Ltd</t>
        </is>
      </c>
      <c r="C2946" s="11" t="n">
        <v>-3142.37</v>
      </c>
      <c r="D2946" t="n">
        <v>4030</v>
      </c>
      <c r="E2946" t="inlineStr">
        <is>
          <t>Sales:Programmatic Ad Revenue</t>
        </is>
      </c>
      <c r="F2946" t="inlineStr">
        <is>
          <t>Invoice</t>
        </is>
      </c>
      <c r="G2946" t="inlineStr">
        <is>
          <t>INV17107</t>
        </is>
      </c>
      <c r="M2946" t="inlineStr">
        <is>
          <t>https://qbo.intuit.com/app/invoice?txnId=158</t>
        </is>
      </c>
    </row>
    <row r="2947">
      <c r="A2947" s="49" t="n">
        <v>45925</v>
      </c>
      <c r="B2947" t="inlineStr">
        <is>
          <t>TMH Technology Marketing Ltd</t>
        </is>
      </c>
      <c r="C2947" s="11" t="n">
        <v>3142.37</v>
      </c>
      <c r="D2947" t="n">
        <v>1100</v>
      </c>
      <c r="E2947" t="inlineStr">
        <is>
          <t>Accounts Receivable (A/R)</t>
        </is>
      </c>
      <c r="F2947" t="inlineStr">
        <is>
          <t>Invoice</t>
        </is>
      </c>
      <c r="G2947" t="inlineStr">
        <is>
          <t>INV17107</t>
        </is>
      </c>
      <c r="M2947" t="inlineStr">
        <is>
          <t>https://qbo.intuit.com/app/invoice?txnId=158</t>
        </is>
      </c>
    </row>
    <row r="2948">
      <c r="A2948" s="49" t="n">
        <v>45925</v>
      </c>
      <c r="B2948" t="inlineStr">
        <is>
          <t>Kargo Global LLC</t>
        </is>
      </c>
      <c r="C2948" s="11" t="n">
        <v>-5159.9</v>
      </c>
      <c r="D2948" t="n">
        <v>4020</v>
      </c>
      <c r="E2948" t="inlineStr">
        <is>
          <t>Sales:Direct Ad Sales Revenue</t>
        </is>
      </c>
      <c r="F2948" t="inlineStr">
        <is>
          <t>Invoice</t>
        </is>
      </c>
      <c r="G2948" t="inlineStr">
        <is>
          <t>INV17109</t>
        </is>
      </c>
      <c r="M2948" t="inlineStr">
        <is>
          <t>https://qbo.intuit.com/app/invoice?txnId=142</t>
        </is>
      </c>
    </row>
    <row r="2949">
      <c r="A2949" s="49" t="n">
        <v>45925</v>
      </c>
      <c r="B2949" t="inlineStr">
        <is>
          <t>Kargo Global LLC</t>
        </is>
      </c>
      <c r="C2949" s="11" t="n">
        <v>5159.9</v>
      </c>
      <c r="D2949" t="n">
        <v>1100</v>
      </c>
      <c r="E2949" t="inlineStr">
        <is>
          <t>Accounts Receivable (A/R)</t>
        </is>
      </c>
      <c r="F2949" t="inlineStr">
        <is>
          <t>Invoice</t>
        </is>
      </c>
      <c r="G2949" t="inlineStr">
        <is>
          <t>INV17109</t>
        </is>
      </c>
      <c r="M2949" t="inlineStr">
        <is>
          <t>https://qbo.intuit.com/app/invoice?txnId=142</t>
        </is>
      </c>
    </row>
    <row r="2950">
      <c r="A2950" s="49" t="n">
        <v>45925</v>
      </c>
      <c r="B2950" t="inlineStr">
        <is>
          <t>University Drafthouse - Edinburg</t>
        </is>
      </c>
      <c r="C2950" s="11" t="n">
        <v>150</v>
      </c>
      <c r="D2950" t="n">
        <v>4010</v>
      </c>
      <c r="E2950" t="inlineStr">
        <is>
          <t>Sales:SVOD Revenue</t>
        </is>
      </c>
      <c r="F2950" t="inlineStr">
        <is>
          <t>CreditMemo</t>
        </is>
      </c>
      <c r="G2950" t="inlineStr">
        <is>
          <t>INV112567</t>
        </is>
      </c>
      <c r="M2950" t="inlineStr">
        <is>
          <t>https://qbo.intuit.com/app/creditmemo?txnId=633</t>
        </is>
      </c>
    </row>
    <row r="2951">
      <c r="A2951" s="49" t="n">
        <v>45925</v>
      </c>
      <c r="B2951" t="inlineStr">
        <is>
          <t>University Drafthouse - Edinburg</t>
        </is>
      </c>
      <c r="C2951" s="11" t="n">
        <v>-162.38</v>
      </c>
      <c r="D2951" t="n">
        <v>1100</v>
      </c>
      <c r="E2951" t="inlineStr">
        <is>
          <t>Accounts Receivable (A/R)</t>
        </is>
      </c>
      <c r="F2951" t="inlineStr">
        <is>
          <t>CreditMemo</t>
        </is>
      </c>
      <c r="G2951" t="inlineStr">
        <is>
          <t>INV112567</t>
        </is>
      </c>
      <c r="M2951" t="inlineStr">
        <is>
          <t>https://qbo.intuit.com/app/creditmemo?txnId=633</t>
        </is>
      </c>
    </row>
    <row r="2952">
      <c r="A2952" s="49" t="n">
        <v>45925</v>
      </c>
      <c r="B2952" t="inlineStr">
        <is>
          <t>University Drafthouse - Edinburg</t>
        </is>
      </c>
      <c r="C2952" s="11" t="n">
        <v>12.38</v>
      </c>
      <c r="D2952" t="n">
        <v>2860</v>
      </c>
      <c r="E2952" t="inlineStr">
        <is>
          <t>Sales &amp; Use Tax Payable:Texas State Comptroller Payable</t>
        </is>
      </c>
      <c r="F2952" t="inlineStr">
        <is>
          <t>CreditMemo</t>
        </is>
      </c>
      <c r="G2952" t="inlineStr">
        <is>
          <t>INV112567</t>
        </is>
      </c>
      <c r="M2952" t="inlineStr">
        <is>
          <t>https://qbo.intuit.com/app/creditmemo?txnId=633</t>
        </is>
      </c>
    </row>
    <row r="2953">
      <c r="A2953" s="49" t="n">
        <v>45925</v>
      </c>
      <c r="B2953" t="inlineStr">
        <is>
          <t>GlewedTV</t>
        </is>
      </c>
      <c r="C2953" s="11" t="n">
        <v>-372.56</v>
      </c>
      <c r="D2953" t="n">
        <v>4030</v>
      </c>
      <c r="E2953" t="inlineStr">
        <is>
          <t>Sales:Programmatic Ad Revenue</t>
        </is>
      </c>
      <c r="F2953" t="inlineStr">
        <is>
          <t>Invoice</t>
        </is>
      </c>
      <c r="G2953" t="inlineStr">
        <is>
          <t>INV17101</t>
        </is>
      </c>
      <c r="M2953" t="inlineStr">
        <is>
          <t>https://qbo.intuit.com/app/invoice?txnId=135</t>
        </is>
      </c>
    </row>
    <row r="2954">
      <c r="A2954" s="49" t="n">
        <v>45925</v>
      </c>
      <c r="B2954" t="inlineStr">
        <is>
          <t>GlewedTV</t>
        </is>
      </c>
      <c r="C2954" s="11" t="n">
        <v>372.56</v>
      </c>
      <c r="D2954" t="n">
        <v>1100</v>
      </c>
      <c r="E2954" t="inlineStr">
        <is>
          <t>Accounts Receivable (A/R)</t>
        </is>
      </c>
      <c r="F2954" t="inlineStr">
        <is>
          <t>Invoice</t>
        </is>
      </c>
      <c r="G2954" t="inlineStr">
        <is>
          <t>INV17101</t>
        </is>
      </c>
      <c r="M2954" t="inlineStr">
        <is>
          <t>https://qbo.intuit.com/app/invoice?txnId=135</t>
        </is>
      </c>
    </row>
    <row r="2955">
      <c r="A2955" s="49" t="n">
        <v>45925</v>
      </c>
      <c r="B2955" t="inlineStr">
        <is>
          <t>NGL</t>
        </is>
      </c>
      <c r="C2955" s="11" t="n">
        <v>-818.65</v>
      </c>
      <c r="D2955" t="n">
        <v>4030</v>
      </c>
      <c r="E2955" t="inlineStr">
        <is>
          <t>Sales:Programmatic Ad Revenue</t>
        </is>
      </c>
      <c r="F2955" t="inlineStr">
        <is>
          <t>Invoice</t>
        </is>
      </c>
      <c r="G2955" t="inlineStr">
        <is>
          <t>INV17104</t>
        </is>
      </c>
      <c r="M2955" t="inlineStr">
        <is>
          <t>https://qbo.intuit.com/app/invoice?txnId=146</t>
        </is>
      </c>
    </row>
    <row r="2956">
      <c r="A2956" s="49" t="n">
        <v>45925</v>
      </c>
      <c r="B2956" t="inlineStr">
        <is>
          <t>NGL</t>
        </is>
      </c>
      <c r="C2956" s="11" t="n">
        <v>818.65</v>
      </c>
      <c r="D2956" t="n">
        <v>1100</v>
      </c>
      <c r="E2956" t="inlineStr">
        <is>
          <t>Accounts Receivable (A/R)</t>
        </is>
      </c>
      <c r="F2956" t="inlineStr">
        <is>
          <t>Invoice</t>
        </is>
      </c>
      <c r="G2956" t="inlineStr">
        <is>
          <t>INV17104</t>
        </is>
      </c>
      <c r="M2956" t="inlineStr">
        <is>
          <t>https://qbo.intuit.com/app/invoice?txnId=146</t>
        </is>
      </c>
    </row>
    <row r="2957">
      <c r="A2957" s="49" t="n">
        <v>45925</v>
      </c>
      <c r="B2957" t="inlineStr">
        <is>
          <t>Amagi</t>
        </is>
      </c>
      <c r="C2957" s="11" t="n">
        <v>-16941.76</v>
      </c>
      <c r="D2957" t="n">
        <v>4030</v>
      </c>
      <c r="E2957" t="inlineStr">
        <is>
          <t>Sales:Programmatic Ad Revenue</t>
        </is>
      </c>
      <c r="F2957" t="inlineStr">
        <is>
          <t>Invoice</t>
        </is>
      </c>
      <c r="G2957" t="inlineStr">
        <is>
          <t>INV17098</t>
        </is>
      </c>
      <c r="M2957" t="inlineStr">
        <is>
          <t>https://qbo.intuit.com/app/invoice?txnId=139</t>
        </is>
      </c>
    </row>
    <row r="2958">
      <c r="A2958" s="49" t="n">
        <v>45925</v>
      </c>
      <c r="B2958" t="inlineStr">
        <is>
          <t>Amagi</t>
        </is>
      </c>
      <c r="C2958" s="11" t="n">
        <v>16941.76</v>
      </c>
      <c r="D2958" t="n">
        <v>1100</v>
      </c>
      <c r="E2958" t="inlineStr">
        <is>
          <t>Accounts Receivable (A/R)</t>
        </is>
      </c>
      <c r="F2958" t="inlineStr">
        <is>
          <t>Invoice</t>
        </is>
      </c>
      <c r="G2958" t="inlineStr">
        <is>
          <t>INV17098</t>
        </is>
      </c>
      <c r="M2958" t="inlineStr">
        <is>
          <t>https://qbo.intuit.com/app/invoice?txnId=139</t>
        </is>
      </c>
    </row>
    <row r="2959">
      <c r="A2959" s="49" t="n">
        <v>45915</v>
      </c>
      <c r="B2959" t="inlineStr">
        <is>
          <t>Oncore (RevNew)</t>
        </is>
      </c>
      <c r="C2959" s="11" t="n">
        <v>-2658</v>
      </c>
      <c r="D2959" t="n">
        <v>4030</v>
      </c>
      <c r="E2959" t="inlineStr">
        <is>
          <t>Sales:Programmatic Ad Revenue</t>
        </is>
      </c>
      <c r="F2959" t="inlineStr">
        <is>
          <t>Invoice</t>
        </is>
      </c>
      <c r="G2959" t="inlineStr">
        <is>
          <t>INV17105</t>
        </is>
      </c>
      <c r="K2959" t="inlineStr">
        <is>
          <t>Programmatic Ad Revenue</t>
        </is>
      </c>
      <c r="M2959" t="inlineStr">
        <is>
          <t>https://qbo.intuit.com/app/invoice?txnId=148</t>
        </is>
      </c>
    </row>
    <row r="2960">
      <c r="A2960" s="49" t="n">
        <v>45915</v>
      </c>
      <c r="B2960" t="inlineStr">
        <is>
          <t>Oncore (RevNew)</t>
        </is>
      </c>
      <c r="C2960" s="11" t="n">
        <v>2658</v>
      </c>
      <c r="D2960" t="n">
        <v>1100</v>
      </c>
      <c r="E2960" t="inlineStr">
        <is>
          <t>Accounts Receivable (A/R)</t>
        </is>
      </c>
      <c r="F2960" t="inlineStr">
        <is>
          <t>Invoice</t>
        </is>
      </c>
      <c r="G2960" t="inlineStr">
        <is>
          <t>INV17105</t>
        </is>
      </c>
      <c r="M2960" t="inlineStr">
        <is>
          <t>https://qbo.intuit.com/app/invoice?txnId=148</t>
        </is>
      </c>
    </row>
    <row r="2961">
      <c r="A2961" s="49" t="n">
        <v>45910</v>
      </c>
      <c r="B2961" t="inlineStr">
        <is>
          <t>Velocity</t>
        </is>
      </c>
      <c r="C2961" s="11" t="n">
        <v>-8294.48</v>
      </c>
      <c r="D2961" t="n">
        <v>4020</v>
      </c>
      <c r="E2961" t="inlineStr">
        <is>
          <t>Sales:Direct Ad Sales Revenue</t>
        </is>
      </c>
      <c r="F2961" t="inlineStr">
        <is>
          <t>Invoice</t>
        </is>
      </c>
      <c r="G2961" t="inlineStr">
        <is>
          <t>INV112537</t>
        </is>
      </c>
      <c r="M2961" t="inlineStr">
        <is>
          <t>https://qbo.intuit.com/app/invoice?txnId=561</t>
        </is>
      </c>
    </row>
    <row r="2962">
      <c r="A2962" s="49" t="n">
        <v>45910</v>
      </c>
      <c r="B2962" t="inlineStr">
        <is>
          <t>Velocity</t>
        </is>
      </c>
      <c r="C2962" s="11" t="n">
        <v>8294.48</v>
      </c>
      <c r="D2962" t="n">
        <v>1100</v>
      </c>
      <c r="E2962" t="inlineStr">
        <is>
          <t>Accounts Receivable (A/R)</t>
        </is>
      </c>
      <c r="F2962" t="inlineStr">
        <is>
          <t>Invoice</t>
        </is>
      </c>
      <c r="G2962" t="inlineStr">
        <is>
          <t>INV112537</t>
        </is>
      </c>
      <c r="M2962" t="inlineStr">
        <is>
          <t>https://qbo.intuit.com/app/invoice?txnId=561</t>
        </is>
      </c>
    </row>
    <row r="2963">
      <c r="A2963" s="49" t="n">
        <v>45903</v>
      </c>
      <c r="B2963" t="inlineStr">
        <is>
          <t>Snowflake Inc.</t>
        </is>
      </c>
      <c r="C2963" s="11" t="n">
        <v>-16250</v>
      </c>
      <c r="D2963" t="n">
        <v>2000</v>
      </c>
      <c r="E2963" t="inlineStr">
        <is>
          <t>Accounts Payable (A/P)</t>
        </is>
      </c>
      <c r="F2963" t="inlineStr">
        <is>
          <t>Bill</t>
        </is>
      </c>
      <c r="G2963" t="inlineStr">
        <is>
          <t>CI-392762</t>
        </is>
      </c>
      <c r="M2963" t="inlineStr">
        <is>
          <t>https://qbo.intuit.com/app/bill?txnId=433</t>
        </is>
      </c>
    </row>
    <row r="2964">
      <c r="A2964" s="49" t="n">
        <v>45903</v>
      </c>
      <c r="B2964" t="inlineStr">
        <is>
          <t>Snowflake Inc.</t>
        </is>
      </c>
      <c r="C2964" s="11" t="n">
        <v>16250</v>
      </c>
      <c r="D2964" t="n">
        <v>1220</v>
      </c>
      <c r="E2964" t="inlineStr">
        <is>
          <t>Prepaid Expenses:Prepaid Software and Subscriptions</t>
        </is>
      </c>
      <c r="F2964" t="inlineStr">
        <is>
          <t>Bill</t>
        </is>
      </c>
      <c r="G2964" t="inlineStr">
        <is>
          <t>CI-392762</t>
        </is>
      </c>
      <c r="M2964" t="inlineStr">
        <is>
          <t>https://qbo.intuit.com/app/bill?txnId=433</t>
        </is>
      </c>
    </row>
    <row r="2965">
      <c r="A2965" s="49" t="n">
        <v>45901</v>
      </c>
      <c r="B2965" t="inlineStr">
        <is>
          <t>University Drafthouse - Town Lake</t>
        </is>
      </c>
      <c r="C2965" s="11" t="n">
        <v>-150</v>
      </c>
      <c r="D2965" t="n">
        <v>4010</v>
      </c>
      <c r="E2965" t="inlineStr">
        <is>
          <t>Sales:SVOD Revenue</t>
        </is>
      </c>
      <c r="F2965" t="inlineStr">
        <is>
          <t>Invoice</t>
        </is>
      </c>
      <c r="G2965" t="inlineStr">
        <is>
          <t>INV17070</t>
        </is>
      </c>
      <c r="M2965" t="inlineStr">
        <is>
          <t>https://qbo.intuit.com/app/invoice?txnId=100</t>
        </is>
      </c>
    </row>
    <row r="2966">
      <c r="A2966" s="49" t="n">
        <v>45901</v>
      </c>
      <c r="B2966" t="inlineStr">
        <is>
          <t>University Drafthouse - Town Lake</t>
        </is>
      </c>
      <c r="C2966" s="11" t="n">
        <v>162.38</v>
      </c>
      <c r="D2966" t="n">
        <v>1100</v>
      </c>
      <c r="E2966" t="inlineStr">
        <is>
          <t>Accounts Receivable (A/R)</t>
        </is>
      </c>
      <c r="F2966" t="inlineStr">
        <is>
          <t>Invoice</t>
        </is>
      </c>
      <c r="G2966" t="inlineStr">
        <is>
          <t>INV17070</t>
        </is>
      </c>
      <c r="M2966" t="inlineStr">
        <is>
          <t>https://qbo.intuit.com/app/invoice?txnId=100</t>
        </is>
      </c>
    </row>
    <row r="2967">
      <c r="A2967" s="49" t="n">
        <v>45901</v>
      </c>
      <c r="B2967" t="inlineStr">
        <is>
          <t>University Drafthouse - Town Lake</t>
        </is>
      </c>
      <c r="C2967" s="11" t="n">
        <v>-12.38</v>
      </c>
      <c r="D2967" t="n">
        <v>2860</v>
      </c>
      <c r="E2967" t="inlineStr">
        <is>
          <t>Sales &amp; Use Tax Payable:Texas State Comptroller Payable</t>
        </is>
      </c>
      <c r="F2967" t="inlineStr">
        <is>
          <t>Invoice</t>
        </is>
      </c>
      <c r="G2967" t="inlineStr">
        <is>
          <t>INV17070</t>
        </is>
      </c>
      <c r="M2967" t="inlineStr">
        <is>
          <t>https://qbo.intuit.com/app/invoice?txnId=100</t>
        </is>
      </c>
    </row>
    <row r="2968">
      <c r="A2968" s="49" t="n">
        <v>45901</v>
      </c>
      <c r="B2968" t="inlineStr">
        <is>
          <t>D.C. Cobb's - East Dundee</t>
        </is>
      </c>
      <c r="C2968" s="11" t="n">
        <v>-100</v>
      </c>
      <c r="D2968" t="n">
        <v>4010</v>
      </c>
      <c r="E2968" t="inlineStr">
        <is>
          <t>Sales:SVOD Revenue</t>
        </is>
      </c>
      <c r="F2968" t="inlineStr">
        <is>
          <t>Invoice</t>
        </is>
      </c>
      <c r="G2968" t="inlineStr">
        <is>
          <t>INV17055</t>
        </is>
      </c>
      <c r="M2968" t="inlineStr">
        <is>
          <t>https://qbo.intuit.com/app/invoice?txnId=49</t>
        </is>
      </c>
    </row>
    <row r="2969">
      <c r="A2969" s="49" t="n">
        <v>45901</v>
      </c>
      <c r="B2969" t="inlineStr">
        <is>
          <t>D.C. Cobb's - East Dundee</t>
        </is>
      </c>
      <c r="C2969" s="11" t="n">
        <v>100</v>
      </c>
      <c r="D2969" t="n">
        <v>1100</v>
      </c>
      <c r="E2969" t="inlineStr">
        <is>
          <t>Accounts Receivable (A/R)</t>
        </is>
      </c>
      <c r="F2969" t="inlineStr">
        <is>
          <t>Invoice</t>
        </is>
      </c>
      <c r="G2969" t="inlineStr">
        <is>
          <t>INV17055</t>
        </is>
      </c>
      <c r="M2969" t="inlineStr">
        <is>
          <t>https://qbo.intuit.com/app/invoice?txnId=49</t>
        </is>
      </c>
    </row>
    <row r="2970">
      <c r="A2970" s="49" t="n">
        <v>45901</v>
      </c>
      <c r="B2970" t="inlineStr">
        <is>
          <t>Morgan Wallen's</t>
        </is>
      </c>
      <c r="C2970" s="11" t="n">
        <v>-150</v>
      </c>
      <c r="D2970" t="n">
        <v>4010</v>
      </c>
      <c r="E2970" t="inlineStr">
        <is>
          <t>Sales:SVOD Revenue</t>
        </is>
      </c>
      <c r="F2970" t="inlineStr">
        <is>
          <t>Invoice</t>
        </is>
      </c>
      <c r="G2970" t="inlineStr">
        <is>
          <t>INV17058</t>
        </is>
      </c>
      <c r="M2970" t="inlineStr">
        <is>
          <t>https://qbo.intuit.com/app/invoice?txnId=83</t>
        </is>
      </c>
    </row>
    <row r="2971">
      <c r="A2971" s="49" t="n">
        <v>45901</v>
      </c>
      <c r="B2971" t="inlineStr">
        <is>
          <t>Morgan Wallen's</t>
        </is>
      </c>
      <c r="C2971" s="11" t="n">
        <v>150</v>
      </c>
      <c r="D2971" t="n">
        <v>1100</v>
      </c>
      <c r="E2971" t="inlineStr">
        <is>
          <t>Accounts Receivable (A/R)</t>
        </is>
      </c>
      <c r="F2971" t="inlineStr">
        <is>
          <t>Invoice</t>
        </is>
      </c>
      <c r="G2971" t="inlineStr">
        <is>
          <t>INV17058</t>
        </is>
      </c>
      <c r="M2971" t="inlineStr">
        <is>
          <t>https://qbo.intuit.com/app/invoice?txnId=83</t>
        </is>
      </c>
    </row>
    <row r="2972">
      <c r="A2972" s="49" t="n">
        <v>45901</v>
      </c>
      <c r="B2972" t="inlineStr">
        <is>
          <t>Cherry Creek Grill</t>
        </is>
      </c>
      <c r="C2972" s="11" t="n">
        <v>-150</v>
      </c>
      <c r="D2972" t="n">
        <v>4010</v>
      </c>
      <c r="E2972" t="inlineStr">
        <is>
          <t>Sales:SVOD Revenue</t>
        </is>
      </c>
      <c r="F2972" t="inlineStr">
        <is>
          <t>Invoice</t>
        </is>
      </c>
      <c r="G2972" t="inlineStr">
        <is>
          <t>INV16998</t>
        </is>
      </c>
      <c r="M2972" t="inlineStr">
        <is>
          <t>https://qbo.intuit.com/app/invoice?txnId=47</t>
        </is>
      </c>
    </row>
    <row r="2973">
      <c r="A2973" s="49" t="n">
        <v>45901</v>
      </c>
      <c r="B2973" t="inlineStr">
        <is>
          <t>Cherry Creek Grill</t>
        </is>
      </c>
      <c r="C2973" s="11" t="n">
        <v>160.5</v>
      </c>
      <c r="D2973" t="n">
        <v>1100</v>
      </c>
      <c r="E2973" t="inlineStr">
        <is>
          <t>Accounts Receivable (A/R)</t>
        </is>
      </c>
      <c r="F2973" t="inlineStr">
        <is>
          <t>Invoice</t>
        </is>
      </c>
      <c r="G2973" t="inlineStr">
        <is>
          <t>INV16998</t>
        </is>
      </c>
      <c r="M2973" t="inlineStr">
        <is>
          <t>https://qbo.intuit.com/app/invoice?txnId=47</t>
        </is>
      </c>
    </row>
    <row r="2974">
      <c r="A2974" s="49" t="n">
        <v>45901</v>
      </c>
      <c r="B2974" t="inlineStr">
        <is>
          <t>Cherry Creek Grill</t>
        </is>
      </c>
      <c r="C2974" s="11" t="n">
        <v>-10.5</v>
      </c>
      <c r="D2974" t="n">
        <v>2860</v>
      </c>
      <c r="E2974" t="inlineStr">
        <is>
          <t>Sales &amp; Use Tax Payable:Texas State Comptroller Payable</t>
        </is>
      </c>
      <c r="F2974" t="inlineStr">
        <is>
          <t>Invoice</t>
        </is>
      </c>
      <c r="G2974" t="inlineStr">
        <is>
          <t>INV16998</t>
        </is>
      </c>
      <c r="M2974" t="inlineStr">
        <is>
          <t>https://qbo.intuit.com/app/invoice?txnId=47</t>
        </is>
      </c>
    </row>
    <row r="2975">
      <c r="A2975" s="49" t="n">
        <v>45901</v>
      </c>
      <c r="B2975" t="inlineStr">
        <is>
          <t>Atom Tickets</t>
        </is>
      </c>
      <c r="C2975" s="11" t="n">
        <v>-1100</v>
      </c>
      <c r="D2975" t="n">
        <v>4020</v>
      </c>
      <c r="E2975" t="inlineStr">
        <is>
          <t>Sales:Direct Ad Sales Revenue</t>
        </is>
      </c>
      <c r="F2975" t="inlineStr">
        <is>
          <t>Invoice</t>
        </is>
      </c>
      <c r="G2975" t="inlineStr">
        <is>
          <t>INV17043</t>
        </is>
      </c>
      <c r="M2975" t="inlineStr">
        <is>
          <t>https://qbo.intuit.com/app/invoice?txnId=104</t>
        </is>
      </c>
    </row>
    <row r="2976">
      <c r="A2976" s="49" t="n">
        <v>45901</v>
      </c>
      <c r="B2976" t="inlineStr">
        <is>
          <t>Atom Tickets</t>
        </is>
      </c>
      <c r="C2976" s="11" t="n">
        <v>1100</v>
      </c>
      <c r="D2976" t="n">
        <v>1100</v>
      </c>
      <c r="E2976" t="inlineStr">
        <is>
          <t>Accounts Receivable (A/R)</t>
        </is>
      </c>
      <c r="F2976" t="inlineStr">
        <is>
          <t>Invoice</t>
        </is>
      </c>
      <c r="G2976" t="inlineStr">
        <is>
          <t>INV17043</t>
        </is>
      </c>
      <c r="M2976" t="inlineStr">
        <is>
          <t>https://qbo.intuit.com/app/invoice?txnId=104</t>
        </is>
      </c>
    </row>
    <row r="2977">
      <c r="A2977" s="49" t="n">
        <v>45901</v>
      </c>
      <c r="B2977" t="inlineStr">
        <is>
          <t>D.C. Cobb's - Whiskey Diablo</t>
        </is>
      </c>
      <c r="C2977" s="11" t="n">
        <v>-100</v>
      </c>
      <c r="D2977" t="n">
        <v>4010</v>
      </c>
      <c r="E2977" t="inlineStr">
        <is>
          <t>Sales:SVOD Revenue</t>
        </is>
      </c>
      <c r="F2977" t="inlineStr">
        <is>
          <t>Invoice</t>
        </is>
      </c>
      <c r="G2977" t="inlineStr">
        <is>
          <t>INV17077</t>
        </is>
      </c>
      <c r="M2977" t="inlineStr">
        <is>
          <t>https://qbo.intuit.com/app/invoice?txnId=58</t>
        </is>
      </c>
    </row>
    <row r="2978">
      <c r="A2978" s="49" t="n">
        <v>45901</v>
      </c>
      <c r="B2978" t="inlineStr">
        <is>
          <t>D.C. Cobb's - Whiskey Diablo</t>
        </is>
      </c>
      <c r="C2978" s="11" t="n">
        <v>100</v>
      </c>
      <c r="D2978" t="n">
        <v>1100</v>
      </c>
      <c r="E2978" t="inlineStr">
        <is>
          <t>Accounts Receivable (A/R)</t>
        </is>
      </c>
      <c r="F2978" t="inlineStr">
        <is>
          <t>Invoice</t>
        </is>
      </c>
      <c r="G2978" t="inlineStr">
        <is>
          <t>INV17077</t>
        </is>
      </c>
      <c r="M2978" t="inlineStr">
        <is>
          <t>https://qbo.intuit.com/app/invoice?txnId=58</t>
        </is>
      </c>
    </row>
    <row r="2979">
      <c r="A2979" s="49" t="n">
        <v>45901</v>
      </c>
      <c r="B2979" t="inlineStr">
        <is>
          <t>D.C. Cobb's - Hart's Garage</t>
        </is>
      </c>
      <c r="C2979" s="11" t="n">
        <v>-100</v>
      </c>
      <c r="D2979" t="n">
        <v>4010</v>
      </c>
      <c r="E2979" t="inlineStr">
        <is>
          <t>Sales:SVOD Revenue</t>
        </is>
      </c>
      <c r="F2979" t="inlineStr">
        <is>
          <t>Invoice</t>
        </is>
      </c>
      <c r="G2979" t="inlineStr">
        <is>
          <t>INV17060</t>
        </is>
      </c>
      <c r="M2979" t="inlineStr">
        <is>
          <t>https://qbo.intuit.com/app/invoice?txnId=51</t>
        </is>
      </c>
    </row>
    <row r="2980">
      <c r="A2980" s="49" t="n">
        <v>45901</v>
      </c>
      <c r="B2980" t="inlineStr">
        <is>
          <t>D.C. Cobb's - Hart's Garage</t>
        </is>
      </c>
      <c r="C2980" s="11" t="n">
        <v>100</v>
      </c>
      <c r="D2980" t="n">
        <v>1100</v>
      </c>
      <c r="E2980" t="inlineStr">
        <is>
          <t>Accounts Receivable (A/R)</t>
        </is>
      </c>
      <c r="F2980" t="inlineStr">
        <is>
          <t>Invoice</t>
        </is>
      </c>
      <c r="G2980" t="inlineStr">
        <is>
          <t>INV17060</t>
        </is>
      </c>
      <c r="M2980" t="inlineStr">
        <is>
          <t>https://qbo.intuit.com/app/invoice?txnId=51</t>
        </is>
      </c>
    </row>
    <row r="2981">
      <c r="A2981" s="49" t="n">
        <v>45901</v>
      </c>
      <c r="B2981" t="inlineStr">
        <is>
          <t>Society PB</t>
        </is>
      </c>
      <c r="C2981" s="11" t="n">
        <v>-150</v>
      </c>
      <c r="D2981" t="n">
        <v>4010</v>
      </c>
      <c r="E2981" t="inlineStr">
        <is>
          <t>Sales:SVOD Revenue</t>
        </is>
      </c>
      <c r="F2981" t="inlineStr">
        <is>
          <t>Invoice</t>
        </is>
      </c>
      <c r="G2981" t="inlineStr">
        <is>
          <t>INV17083</t>
        </is>
      </c>
      <c r="M2981" t="inlineStr">
        <is>
          <t>https://qbo.intuit.com/app/invoice?txnId=90</t>
        </is>
      </c>
    </row>
    <row r="2982">
      <c r="A2982" s="49" t="n">
        <v>45901</v>
      </c>
      <c r="B2982" t="inlineStr">
        <is>
          <t>Society PB</t>
        </is>
      </c>
      <c r="C2982" s="11" t="n">
        <v>150</v>
      </c>
      <c r="D2982" t="n">
        <v>1100</v>
      </c>
      <c r="E2982" t="inlineStr">
        <is>
          <t>Accounts Receivable (A/R)</t>
        </is>
      </c>
      <c r="F2982" t="inlineStr">
        <is>
          <t>Invoice</t>
        </is>
      </c>
      <c r="G2982" t="inlineStr">
        <is>
          <t>INV17083</t>
        </is>
      </c>
      <c r="M2982" t="inlineStr">
        <is>
          <t>https://qbo.intuit.com/app/invoice?txnId=90</t>
        </is>
      </c>
    </row>
    <row r="2983">
      <c r="A2983" s="49" t="n">
        <v>45901</v>
      </c>
      <c r="B2983" t="inlineStr">
        <is>
          <t>D.C. Cobb's - Huntley</t>
        </is>
      </c>
      <c r="C2983" s="11" t="n">
        <v>-100</v>
      </c>
      <c r="D2983" t="n">
        <v>4010</v>
      </c>
      <c r="E2983" t="inlineStr">
        <is>
          <t>Sales:SVOD Revenue</t>
        </is>
      </c>
      <c r="F2983" t="inlineStr">
        <is>
          <t>Invoice</t>
        </is>
      </c>
      <c r="G2983" t="inlineStr">
        <is>
          <t>INV17053</t>
        </is>
      </c>
      <c r="M2983" t="inlineStr">
        <is>
          <t>https://qbo.intuit.com/app/invoice?txnId=53</t>
        </is>
      </c>
    </row>
    <row r="2984">
      <c r="A2984" s="49" t="n">
        <v>45901</v>
      </c>
      <c r="B2984" t="inlineStr">
        <is>
          <t>D.C. Cobb's - Huntley</t>
        </is>
      </c>
      <c r="C2984" s="11" t="n">
        <v>100</v>
      </c>
      <c r="D2984" t="n">
        <v>1100</v>
      </c>
      <c r="E2984" t="inlineStr">
        <is>
          <t>Accounts Receivable (A/R)</t>
        </is>
      </c>
      <c r="F2984" t="inlineStr">
        <is>
          <t>Invoice</t>
        </is>
      </c>
      <c r="G2984" t="inlineStr">
        <is>
          <t>INV17053</t>
        </is>
      </c>
      <c r="M2984" t="inlineStr">
        <is>
          <t>https://qbo.intuit.com/app/invoice?txnId=53</t>
        </is>
      </c>
    </row>
    <row r="2985">
      <c r="A2985" s="49" t="n">
        <v>45901</v>
      </c>
      <c r="B2985" t="inlineStr">
        <is>
          <t>Lil' Devils Lounge</t>
        </is>
      </c>
      <c r="C2985" s="11" t="n">
        <v>-150</v>
      </c>
      <c r="D2985" t="n">
        <v>4010</v>
      </c>
      <c r="E2985" t="inlineStr">
        <is>
          <t>Sales:SVOD Revenue</t>
        </is>
      </c>
      <c r="F2985" t="inlineStr">
        <is>
          <t>Invoice</t>
        </is>
      </c>
      <c r="G2985" t="inlineStr">
        <is>
          <t>INV17052</t>
        </is>
      </c>
      <c r="M2985" t="inlineStr">
        <is>
          <t>https://qbo.intuit.com/app/invoice?txnId=71</t>
        </is>
      </c>
    </row>
    <row r="2986">
      <c r="A2986" s="49" t="n">
        <v>45901</v>
      </c>
      <c r="B2986" t="inlineStr">
        <is>
          <t>Lil' Devils Lounge</t>
        </is>
      </c>
      <c r="C2986" s="11" t="n">
        <v>163.73</v>
      </c>
      <c r="D2986" t="n">
        <v>1100</v>
      </c>
      <c r="E2986" t="inlineStr">
        <is>
          <t>Accounts Receivable (A/R)</t>
        </is>
      </c>
      <c r="F2986" t="inlineStr">
        <is>
          <t>Invoice</t>
        </is>
      </c>
      <c r="G2986" t="inlineStr">
        <is>
          <t>INV17052</t>
        </is>
      </c>
      <c r="M2986" t="inlineStr">
        <is>
          <t>https://qbo.intuit.com/app/invoice?txnId=71</t>
        </is>
      </c>
    </row>
    <row r="2987">
      <c r="A2987" s="49" t="n">
        <v>45901</v>
      </c>
      <c r="B2987" t="inlineStr">
        <is>
          <t>Lil' Devils Lounge</t>
        </is>
      </c>
      <c r="C2987" s="11" t="n">
        <v>-13.73</v>
      </c>
      <c r="D2987" t="n">
        <v>2840</v>
      </c>
      <c r="E2987" t="inlineStr">
        <is>
          <t>Sales &amp; Use Tax Payable:Nevada Department of Taxation Payable</t>
        </is>
      </c>
      <c r="F2987" t="inlineStr">
        <is>
          <t>Invoice</t>
        </is>
      </c>
      <c r="G2987" t="inlineStr">
        <is>
          <t>INV17052</t>
        </is>
      </c>
      <c r="M2987" t="inlineStr">
        <is>
          <t>https://qbo.intuit.com/app/invoice?txnId=71</t>
        </is>
      </c>
    </row>
    <row r="2988">
      <c r="A2988" s="49" t="n">
        <v>45901</v>
      </c>
      <c r="B2988" t="inlineStr">
        <is>
          <t>Peppermill Casino - Las Vegas</t>
        </is>
      </c>
      <c r="C2988" s="11" t="n">
        <v>-150</v>
      </c>
      <c r="D2988" t="n">
        <v>4010</v>
      </c>
      <c r="E2988" t="inlineStr">
        <is>
          <t>Sales:SVOD Revenue</t>
        </is>
      </c>
      <c r="F2988" t="inlineStr">
        <is>
          <t>Invoice</t>
        </is>
      </c>
      <c r="G2988" t="inlineStr">
        <is>
          <t>INV17068</t>
        </is>
      </c>
      <c r="M2988" t="inlineStr">
        <is>
          <t>https://qbo.intuit.com/app/invoice?txnId=88</t>
        </is>
      </c>
    </row>
    <row r="2989">
      <c r="A2989" s="49" t="n">
        <v>45901</v>
      </c>
      <c r="B2989" t="inlineStr">
        <is>
          <t>Peppermill Casino - Las Vegas</t>
        </is>
      </c>
      <c r="C2989" s="11" t="n">
        <v>150</v>
      </c>
      <c r="D2989" t="n">
        <v>1100</v>
      </c>
      <c r="E2989" t="inlineStr">
        <is>
          <t>Accounts Receivable (A/R)</t>
        </is>
      </c>
      <c r="F2989" t="inlineStr">
        <is>
          <t>Invoice</t>
        </is>
      </c>
      <c r="G2989" t="inlineStr">
        <is>
          <t>INV17068</t>
        </is>
      </c>
      <c r="M2989" t="inlineStr">
        <is>
          <t>https://qbo.intuit.com/app/invoice?txnId=88</t>
        </is>
      </c>
    </row>
    <row r="2990">
      <c r="A2990" s="49" t="n">
        <v>45901</v>
      </c>
      <c r="B2990" t="inlineStr">
        <is>
          <t>D.C. Cobb's - McHenry</t>
        </is>
      </c>
      <c r="C2990" s="11" t="n">
        <v>-100</v>
      </c>
      <c r="D2990" t="n">
        <v>4010</v>
      </c>
      <c r="E2990" t="inlineStr">
        <is>
          <t>Sales:SVOD Revenue</t>
        </is>
      </c>
      <c r="F2990" t="inlineStr">
        <is>
          <t>Invoice</t>
        </is>
      </c>
      <c r="G2990" t="inlineStr">
        <is>
          <t>INV17051</t>
        </is>
      </c>
      <c r="M2990" t="inlineStr">
        <is>
          <t>https://qbo.intuit.com/app/invoice?txnId=55</t>
        </is>
      </c>
    </row>
    <row r="2991">
      <c r="A2991" s="49" t="n">
        <v>45901</v>
      </c>
      <c r="B2991" t="inlineStr">
        <is>
          <t>D.C. Cobb's - McHenry</t>
        </is>
      </c>
      <c r="C2991" s="11" t="n">
        <v>100</v>
      </c>
      <c r="D2991" t="n">
        <v>1100</v>
      </c>
      <c r="E2991" t="inlineStr">
        <is>
          <t>Accounts Receivable (A/R)</t>
        </is>
      </c>
      <c r="F2991" t="inlineStr">
        <is>
          <t>Invoice</t>
        </is>
      </c>
      <c r="G2991" t="inlineStr">
        <is>
          <t>INV17051</t>
        </is>
      </c>
      <c r="M2991" t="inlineStr">
        <is>
          <t>https://qbo.intuit.com/app/invoice?txnId=55</t>
        </is>
      </c>
    </row>
    <row r="2992">
      <c r="A2992" s="49" t="n">
        <v>45901</v>
      </c>
      <c r="B2992" t="inlineStr">
        <is>
          <t>Little Rheins Prost Haus</t>
        </is>
      </c>
      <c r="C2992" s="11" t="n">
        <v>-150</v>
      </c>
      <c r="D2992" t="n">
        <v>4010</v>
      </c>
      <c r="E2992" t="inlineStr">
        <is>
          <t>Sales:SVOD Revenue</t>
        </is>
      </c>
      <c r="F2992" t="inlineStr">
        <is>
          <t>Invoice</t>
        </is>
      </c>
      <c r="G2992" t="inlineStr">
        <is>
          <t>INV17087</t>
        </is>
      </c>
      <c r="M2992" t="inlineStr">
        <is>
          <t>https://qbo.intuit.com/app/invoice?txnId=73</t>
        </is>
      </c>
    </row>
    <row r="2993">
      <c r="A2993" s="49" t="n">
        <v>45901</v>
      </c>
      <c r="B2993" t="inlineStr">
        <is>
          <t>Little Rheins Prost Haus</t>
        </is>
      </c>
      <c r="C2993" s="11" t="n">
        <v>162.38</v>
      </c>
      <c r="D2993" t="n">
        <v>1100</v>
      </c>
      <c r="E2993" t="inlineStr">
        <is>
          <t>Accounts Receivable (A/R)</t>
        </is>
      </c>
      <c r="F2993" t="inlineStr">
        <is>
          <t>Invoice</t>
        </is>
      </c>
      <c r="G2993" t="inlineStr">
        <is>
          <t>INV17087</t>
        </is>
      </c>
      <c r="M2993" t="inlineStr">
        <is>
          <t>https://qbo.intuit.com/app/invoice?txnId=73</t>
        </is>
      </c>
    </row>
    <row r="2994">
      <c r="A2994" s="49" t="n">
        <v>45901</v>
      </c>
      <c r="B2994" t="inlineStr">
        <is>
          <t>Little Rheins Prost Haus</t>
        </is>
      </c>
      <c r="C2994" s="11" t="n">
        <v>-12.38</v>
      </c>
      <c r="D2994" t="n">
        <v>2860</v>
      </c>
      <c r="E2994" t="inlineStr">
        <is>
          <t>Sales &amp; Use Tax Payable:Texas State Comptroller Payable</t>
        </is>
      </c>
      <c r="F2994" t="inlineStr">
        <is>
          <t>Invoice</t>
        </is>
      </c>
      <c r="G2994" t="inlineStr">
        <is>
          <t>INV17087</t>
        </is>
      </c>
      <c r="M2994" t="inlineStr">
        <is>
          <t>https://qbo.intuit.com/app/invoice?txnId=73</t>
        </is>
      </c>
    </row>
    <row r="2995">
      <c r="A2995" s="49" t="n">
        <v>45901</v>
      </c>
      <c r="B2995" t="inlineStr">
        <is>
          <t>IMDb</t>
        </is>
      </c>
      <c r="C2995" s="11" t="n">
        <v>-15000</v>
      </c>
      <c r="D2995" t="n">
        <v>4020</v>
      </c>
      <c r="E2995" t="inlineStr">
        <is>
          <t>Sales:Direct Ad Sales Revenue</t>
        </is>
      </c>
      <c r="F2995" t="inlineStr">
        <is>
          <t>Invoice</t>
        </is>
      </c>
      <c r="G2995" t="inlineStr">
        <is>
          <t>INV17114</t>
        </is>
      </c>
      <c r="M2995" t="inlineStr">
        <is>
          <t>https://qbo.intuit.com/app/invoice?txnId=106</t>
        </is>
      </c>
    </row>
    <row r="2996">
      <c r="A2996" s="49" t="n">
        <v>45901</v>
      </c>
      <c r="B2996" t="inlineStr">
        <is>
          <t>IMDb</t>
        </is>
      </c>
      <c r="C2996" s="11" t="n">
        <v>15000</v>
      </c>
      <c r="D2996" t="n">
        <v>1100</v>
      </c>
      <c r="E2996" t="inlineStr">
        <is>
          <t>Accounts Receivable (A/R)</t>
        </is>
      </c>
      <c r="F2996" t="inlineStr">
        <is>
          <t>Invoice</t>
        </is>
      </c>
      <c r="G2996" t="inlineStr">
        <is>
          <t>INV17114</t>
        </is>
      </c>
      <c r="M2996" t="inlineStr">
        <is>
          <t>https://qbo.intuit.com/app/invoice?txnId=106</t>
        </is>
      </c>
    </row>
    <row r="2997">
      <c r="A2997" s="49" t="n">
        <v>45901</v>
      </c>
      <c r="B2997" t="inlineStr">
        <is>
          <t>Klavon's Pizzeria &amp; Pub - Jackson</t>
        </is>
      </c>
      <c r="C2997" s="11" t="n">
        <v>-200</v>
      </c>
      <c r="D2997" t="n">
        <v>4010</v>
      </c>
      <c r="E2997" t="inlineStr">
        <is>
          <t>Sales:SVOD Revenue</t>
        </is>
      </c>
      <c r="F2997" t="inlineStr">
        <is>
          <t>Invoice</t>
        </is>
      </c>
      <c r="G2997" t="inlineStr">
        <is>
          <t>INV17065</t>
        </is>
      </c>
      <c r="M2997" t="inlineStr">
        <is>
          <t>https://qbo.intuit.com/app/invoice?txnId=67</t>
        </is>
      </c>
    </row>
    <row r="2998">
      <c r="A2998" s="49" t="n">
        <v>45901</v>
      </c>
      <c r="B2998" t="inlineStr">
        <is>
          <t>Klavon's Pizzeria &amp; Pub - Jackson</t>
        </is>
      </c>
      <c r="C2998" s="11" t="n">
        <v>200</v>
      </c>
      <c r="D2998" t="n">
        <v>1100</v>
      </c>
      <c r="E2998" t="inlineStr">
        <is>
          <t>Accounts Receivable (A/R)</t>
        </is>
      </c>
      <c r="F2998" t="inlineStr">
        <is>
          <t>Invoice</t>
        </is>
      </c>
      <c r="G2998" t="inlineStr">
        <is>
          <t>INV17065</t>
        </is>
      </c>
      <c r="M2998" t="inlineStr">
        <is>
          <t>https://qbo.intuit.com/app/invoice?txnId=67</t>
        </is>
      </c>
    </row>
    <row r="2999">
      <c r="A2999" s="49" t="n">
        <v>45901</v>
      </c>
      <c r="B2999" t="inlineStr">
        <is>
          <t>Klavon's Pizzeria &amp; Pub - Mason</t>
        </is>
      </c>
      <c r="C2999" s="11" t="n">
        <v>-200</v>
      </c>
      <c r="D2999" t="n">
        <v>4010</v>
      </c>
      <c r="E2999" t="inlineStr">
        <is>
          <t>Sales:SVOD Revenue</t>
        </is>
      </c>
      <c r="F2999" t="inlineStr">
        <is>
          <t>Invoice</t>
        </is>
      </c>
      <c r="G2999" t="inlineStr">
        <is>
          <t>INV17066</t>
        </is>
      </c>
      <c r="M2999" t="inlineStr">
        <is>
          <t>https://qbo.intuit.com/app/invoice?txnId=69</t>
        </is>
      </c>
    </row>
    <row r="3000">
      <c r="A3000" s="49" t="n">
        <v>45901</v>
      </c>
      <c r="B3000" t="inlineStr">
        <is>
          <t>Klavon's Pizzeria &amp; Pub - Mason</t>
        </is>
      </c>
      <c r="C3000" s="11" t="n">
        <v>200</v>
      </c>
      <c r="D3000" t="n">
        <v>1100</v>
      </c>
      <c r="E3000" t="inlineStr">
        <is>
          <t>Accounts Receivable (A/R)</t>
        </is>
      </c>
      <c r="F3000" t="inlineStr">
        <is>
          <t>Invoice</t>
        </is>
      </c>
      <c r="G3000" t="inlineStr">
        <is>
          <t>INV17066</t>
        </is>
      </c>
      <c r="M3000" t="inlineStr">
        <is>
          <t>https://qbo.intuit.com/app/invoice?txnId=69</t>
        </is>
      </c>
    </row>
    <row r="3001">
      <c r="A3001" s="49" t="n">
        <v>45901</v>
      </c>
      <c r="B3001" t="inlineStr">
        <is>
          <t>Zany Graze</t>
        </is>
      </c>
      <c r="C3001" s="11" t="n">
        <v>-150</v>
      </c>
      <c r="D3001" t="n">
        <v>4010</v>
      </c>
      <c r="E3001" t="inlineStr">
        <is>
          <t>Sales:SVOD Revenue</t>
        </is>
      </c>
      <c r="F3001" t="inlineStr">
        <is>
          <t>Invoice</t>
        </is>
      </c>
      <c r="G3001" t="inlineStr">
        <is>
          <t>INV17085</t>
        </is>
      </c>
      <c r="M3001" t="inlineStr">
        <is>
          <t>https://qbo.intuit.com/app/invoice?txnId=81</t>
        </is>
      </c>
    </row>
    <row r="3002">
      <c r="A3002" s="49" t="n">
        <v>45901</v>
      </c>
      <c r="B3002" t="inlineStr">
        <is>
          <t>Zany Graze</t>
        </is>
      </c>
      <c r="C3002" s="11" t="n">
        <v>150</v>
      </c>
      <c r="D3002" t="n">
        <v>1100</v>
      </c>
      <c r="E3002" t="inlineStr">
        <is>
          <t>Accounts Receivable (A/R)</t>
        </is>
      </c>
      <c r="F3002" t="inlineStr">
        <is>
          <t>Invoice</t>
        </is>
      </c>
      <c r="G3002" t="inlineStr">
        <is>
          <t>INV17085</t>
        </is>
      </c>
      <c r="M3002" t="inlineStr">
        <is>
          <t>https://qbo.intuit.com/app/invoice?txnId=81</t>
        </is>
      </c>
    </row>
    <row r="3003">
      <c r="A3003" s="49" t="n">
        <v>45901</v>
      </c>
      <c r="B3003" t="inlineStr">
        <is>
          <t>OYO Hotel &amp; Casino</t>
        </is>
      </c>
      <c r="C3003" s="11" t="n">
        <v>-150</v>
      </c>
      <c r="D3003" t="n">
        <v>4010</v>
      </c>
      <c r="E3003" t="inlineStr">
        <is>
          <t>Sales:SVOD Revenue</t>
        </is>
      </c>
      <c r="F3003" t="inlineStr">
        <is>
          <t>Invoice</t>
        </is>
      </c>
      <c r="G3003" t="inlineStr">
        <is>
          <t>INV17088</t>
        </is>
      </c>
      <c r="M3003" t="inlineStr">
        <is>
          <t>https://qbo.intuit.com/app/invoice?txnId=86</t>
        </is>
      </c>
    </row>
    <row r="3004">
      <c r="A3004" s="49" t="n">
        <v>45901</v>
      </c>
      <c r="B3004" t="inlineStr">
        <is>
          <t>OYO Hotel &amp; Casino</t>
        </is>
      </c>
      <c r="C3004" s="11" t="n">
        <v>150</v>
      </c>
      <c r="D3004" t="n">
        <v>1100</v>
      </c>
      <c r="E3004" t="inlineStr">
        <is>
          <t>Accounts Receivable (A/R)</t>
        </is>
      </c>
      <c r="F3004" t="inlineStr">
        <is>
          <t>Invoice</t>
        </is>
      </c>
      <c r="G3004" t="inlineStr">
        <is>
          <t>INV17088</t>
        </is>
      </c>
      <c r="M3004" t="inlineStr">
        <is>
          <t>https://qbo.intuit.com/app/invoice?txnId=86</t>
        </is>
      </c>
    </row>
    <row r="3005">
      <c r="A3005" s="49" t="n">
        <v>45901</v>
      </c>
      <c r="B3005" t="inlineStr">
        <is>
          <t>University Drafthouse - Edinburg</t>
        </is>
      </c>
      <c r="C3005" s="11" t="n">
        <v>-150</v>
      </c>
      <c r="D3005" t="n">
        <v>4010</v>
      </c>
      <c r="E3005" t="inlineStr">
        <is>
          <t>Sales:SVOD Revenue</t>
        </is>
      </c>
      <c r="F3005" t="inlineStr">
        <is>
          <t>Invoice</t>
        </is>
      </c>
      <c r="G3005" t="inlineStr">
        <is>
          <t>INV17067</t>
        </is>
      </c>
      <c r="M3005" t="inlineStr">
        <is>
          <t>https://qbo.intuit.com/app/invoice?txnId=98</t>
        </is>
      </c>
    </row>
    <row r="3006">
      <c r="A3006" s="49" t="n">
        <v>45901</v>
      </c>
      <c r="B3006" t="inlineStr">
        <is>
          <t>University Drafthouse - Edinburg</t>
        </is>
      </c>
      <c r="C3006" s="11" t="n">
        <v>162.38</v>
      </c>
      <c r="D3006" t="n">
        <v>1100</v>
      </c>
      <c r="E3006" t="inlineStr">
        <is>
          <t>Accounts Receivable (A/R)</t>
        </is>
      </c>
      <c r="F3006" t="inlineStr">
        <is>
          <t>Invoice</t>
        </is>
      </c>
      <c r="G3006" t="inlineStr">
        <is>
          <t>INV17067</t>
        </is>
      </c>
      <c r="M3006" t="inlineStr">
        <is>
          <t>https://qbo.intuit.com/app/invoice?txnId=98</t>
        </is>
      </c>
    </row>
    <row r="3007">
      <c r="A3007" s="49" t="n">
        <v>45901</v>
      </c>
      <c r="B3007" t="inlineStr">
        <is>
          <t>University Drafthouse - Edinburg</t>
        </is>
      </c>
      <c r="C3007" s="11" t="n">
        <v>-12.38</v>
      </c>
      <c r="D3007" t="n">
        <v>2860</v>
      </c>
      <c r="E3007" t="inlineStr">
        <is>
          <t>Sales &amp; Use Tax Payable:Texas State Comptroller Payable</t>
        </is>
      </c>
      <c r="F3007" t="inlineStr">
        <is>
          <t>Invoice</t>
        </is>
      </c>
      <c r="G3007" t="inlineStr">
        <is>
          <t>INV17067</t>
        </is>
      </c>
      <c r="M3007" t="inlineStr">
        <is>
          <t>https://qbo.intuit.com/app/invoice?txnId=98</t>
        </is>
      </c>
    </row>
    <row r="3008">
      <c r="A3008" s="49" t="n">
        <v>45901</v>
      </c>
      <c r="B3008" t="inlineStr">
        <is>
          <t>Jason Aldean's - Pittsburgh</t>
        </is>
      </c>
      <c r="C3008" s="11" t="n">
        <v>-150</v>
      </c>
      <c r="D3008" t="n">
        <v>4010</v>
      </c>
      <c r="E3008" t="inlineStr">
        <is>
          <t>Sales:SVOD Revenue</t>
        </is>
      </c>
      <c r="F3008" t="inlineStr">
        <is>
          <t>Invoice</t>
        </is>
      </c>
      <c r="G3008" t="inlineStr">
        <is>
          <t>INV17062</t>
        </is>
      </c>
      <c r="M3008" t="inlineStr">
        <is>
          <t>https://qbo.intuit.com/app/invoice?txnId=66</t>
        </is>
      </c>
    </row>
    <row r="3009">
      <c r="A3009" s="49" t="n">
        <v>45901</v>
      </c>
      <c r="B3009" t="inlineStr">
        <is>
          <t>Jason Aldean's - Pittsburgh</t>
        </is>
      </c>
      <c r="C3009" s="11" t="n">
        <v>150</v>
      </c>
      <c r="D3009" t="n">
        <v>1100</v>
      </c>
      <c r="E3009" t="inlineStr">
        <is>
          <t>Accounts Receivable (A/R)</t>
        </is>
      </c>
      <c r="F3009" t="inlineStr">
        <is>
          <t>Invoice</t>
        </is>
      </c>
      <c r="G3009" t="inlineStr">
        <is>
          <t>INV17062</t>
        </is>
      </c>
      <c r="M3009" t="inlineStr">
        <is>
          <t>https://qbo.intuit.com/app/invoice?txnId=66</t>
        </is>
      </c>
    </row>
    <row r="3010">
      <c r="A3010" s="49" t="n">
        <v>45901</v>
      </c>
      <c r="B3010" t="inlineStr">
        <is>
          <t>Hard Rock Cafe International</t>
        </is>
      </c>
      <c r="C3010" s="11" t="n">
        <v>-4192.53</v>
      </c>
      <c r="D3010" t="n">
        <v>4020</v>
      </c>
      <c r="E3010" t="inlineStr">
        <is>
          <t>Sales:Direct Ad Sales Revenue</t>
        </is>
      </c>
      <c r="F3010" t="inlineStr">
        <is>
          <t>Invoice</t>
        </is>
      </c>
      <c r="G3010" t="inlineStr">
        <is>
          <t>INV17064</t>
        </is>
      </c>
      <c r="M3010" t="inlineStr">
        <is>
          <t>https://qbo.intuit.com/app/invoice?txnId=225</t>
        </is>
      </c>
    </row>
    <row r="3011">
      <c r="A3011" s="49" t="n">
        <v>45901</v>
      </c>
      <c r="B3011" t="inlineStr">
        <is>
          <t>Hard Rock Cafe International</t>
        </is>
      </c>
      <c r="C3011" s="11" t="n">
        <v>4469.03</v>
      </c>
      <c r="D3011" t="n">
        <v>1100</v>
      </c>
      <c r="E3011" t="inlineStr">
        <is>
          <t>Accounts Receivable (A/R)</t>
        </is>
      </c>
      <c r="F3011" t="inlineStr">
        <is>
          <t>Invoice</t>
        </is>
      </c>
      <c r="G3011" t="inlineStr">
        <is>
          <t>INV17064</t>
        </is>
      </c>
      <c r="M3011" t="inlineStr">
        <is>
          <t>https://qbo.intuit.com/app/invoice?txnId=225</t>
        </is>
      </c>
    </row>
    <row r="3012">
      <c r="A3012" s="49" t="n">
        <v>45901</v>
      </c>
      <c r="B3012" t="inlineStr">
        <is>
          <t>Hard Rock Cafe International</t>
        </is>
      </c>
      <c r="C3012" s="11" t="n">
        <v>-276.5</v>
      </c>
      <c r="D3012" t="n">
        <v>2860</v>
      </c>
      <c r="E3012" t="inlineStr">
        <is>
          <t>Sales &amp; Use Tax Payable:Texas State Comptroller Payable</t>
        </is>
      </c>
      <c r="F3012" t="inlineStr">
        <is>
          <t>Invoice</t>
        </is>
      </c>
      <c r="G3012" t="inlineStr">
        <is>
          <t>INV17064</t>
        </is>
      </c>
      <c r="M3012" t="inlineStr">
        <is>
          <t>https://qbo.intuit.com/app/invoice?txnId=225</t>
        </is>
      </c>
    </row>
    <row r="3013">
      <c r="A3013" s="49" t="n">
        <v>45901</v>
      </c>
      <c r="B3013" t="inlineStr">
        <is>
          <t>Marriott San Diego - Altitude Sky Lounge</t>
        </is>
      </c>
      <c r="C3013" s="11" t="n">
        <v>-150</v>
      </c>
      <c r="D3013" t="n">
        <v>4010</v>
      </c>
      <c r="E3013" t="inlineStr">
        <is>
          <t>Sales:SVOD Revenue</t>
        </is>
      </c>
      <c r="F3013" t="inlineStr">
        <is>
          <t>Invoice</t>
        </is>
      </c>
      <c r="G3013" t="inlineStr">
        <is>
          <t>INV17056</t>
        </is>
      </c>
      <c r="M3013" t="inlineStr">
        <is>
          <t>https://qbo.intuit.com/app/invoice?txnId=76</t>
        </is>
      </c>
    </row>
    <row r="3014">
      <c r="A3014" s="49" t="n">
        <v>45901</v>
      </c>
      <c r="B3014" t="inlineStr">
        <is>
          <t>Marriott San Diego - Altitude Sky Lounge</t>
        </is>
      </c>
      <c r="C3014" s="11" t="n">
        <v>150</v>
      </c>
      <c r="D3014" t="n">
        <v>1100</v>
      </c>
      <c r="E3014" t="inlineStr">
        <is>
          <t>Accounts Receivable (A/R)</t>
        </is>
      </c>
      <c r="F3014" t="inlineStr">
        <is>
          <t>Invoice</t>
        </is>
      </c>
      <c r="G3014" t="inlineStr">
        <is>
          <t>INV17056</t>
        </is>
      </c>
      <c r="M3014" t="inlineStr">
        <is>
          <t>https://qbo.intuit.com/app/invoice?txnId=76</t>
        </is>
      </c>
    </row>
    <row r="3015">
      <c r="A3015" s="49" t="n">
        <v>45901</v>
      </c>
      <c r="B3015" t="inlineStr">
        <is>
          <t>BetOnline</t>
        </is>
      </c>
      <c r="C3015" s="11" t="n">
        <v>-25000</v>
      </c>
      <c r="D3015" t="n">
        <v>4020</v>
      </c>
      <c r="E3015" t="inlineStr">
        <is>
          <t>Sales:Direct Ad Sales Revenue</t>
        </is>
      </c>
      <c r="F3015" t="inlineStr">
        <is>
          <t>Invoice</t>
        </is>
      </c>
      <c r="G3015" t="inlineStr">
        <is>
          <t>INV17094</t>
        </is>
      </c>
      <c r="M3015" t="inlineStr">
        <is>
          <t>https://qbo.intuit.com/app/invoice?txnId=111</t>
        </is>
      </c>
    </row>
    <row r="3016">
      <c r="A3016" s="49" t="n">
        <v>45901</v>
      </c>
      <c r="B3016" t="inlineStr">
        <is>
          <t>BetOnline</t>
        </is>
      </c>
      <c r="C3016" s="11" t="n">
        <v>25000</v>
      </c>
      <c r="D3016" t="n">
        <v>1100</v>
      </c>
      <c r="E3016" t="inlineStr">
        <is>
          <t>Accounts Receivable (A/R)</t>
        </is>
      </c>
      <c r="F3016" t="inlineStr">
        <is>
          <t>Invoice</t>
        </is>
      </c>
      <c r="G3016" t="inlineStr">
        <is>
          <t>INV17094</t>
        </is>
      </c>
      <c r="M3016" t="inlineStr">
        <is>
          <t>https://qbo.intuit.com/app/invoice?txnId=111</t>
        </is>
      </c>
    </row>
    <row r="3017">
      <c r="A3017" s="49" t="n">
        <v>45901</v>
      </c>
      <c r="B3017" t="inlineStr">
        <is>
          <t>Sun Diner - Gatlinburg</t>
        </is>
      </c>
      <c r="C3017" s="11" t="n">
        <v>-150</v>
      </c>
      <c r="D3017" t="n">
        <v>4010</v>
      </c>
      <c r="E3017" t="inlineStr">
        <is>
          <t>Sales:SVOD Revenue</t>
        </is>
      </c>
      <c r="F3017" t="inlineStr">
        <is>
          <t>Invoice</t>
        </is>
      </c>
      <c r="G3017" t="inlineStr">
        <is>
          <t>INV17057</t>
        </is>
      </c>
      <c r="M3017" t="inlineStr">
        <is>
          <t>https://qbo.intuit.com/app/invoice?txnId=96</t>
        </is>
      </c>
    </row>
    <row r="3018">
      <c r="A3018" s="49" t="n">
        <v>45901</v>
      </c>
      <c r="B3018" t="inlineStr">
        <is>
          <t>Sun Diner - Gatlinburg</t>
        </is>
      </c>
      <c r="C3018" s="11" t="n">
        <v>164.25</v>
      </c>
      <c r="D3018" t="n">
        <v>1100</v>
      </c>
      <c r="E3018" t="inlineStr">
        <is>
          <t>Accounts Receivable (A/R)</t>
        </is>
      </c>
      <c r="F3018" t="inlineStr">
        <is>
          <t>Invoice</t>
        </is>
      </c>
      <c r="G3018" t="inlineStr">
        <is>
          <t>INV17057</t>
        </is>
      </c>
      <c r="M3018" t="inlineStr">
        <is>
          <t>https://qbo.intuit.com/app/invoice?txnId=96</t>
        </is>
      </c>
    </row>
    <row r="3019">
      <c r="A3019" s="49" t="n">
        <v>45901</v>
      </c>
      <c r="B3019" t="inlineStr">
        <is>
          <t>Sun Diner - Gatlinburg</t>
        </is>
      </c>
      <c r="C3019" s="11" t="n">
        <v>-14.25</v>
      </c>
      <c r="D3019" t="n">
        <v>2860</v>
      </c>
      <c r="E3019" t="inlineStr">
        <is>
          <t>Sales &amp; Use Tax Payable:Texas State Comptroller Payable</t>
        </is>
      </c>
      <c r="F3019" t="inlineStr">
        <is>
          <t>Invoice</t>
        </is>
      </c>
      <c r="G3019" t="inlineStr">
        <is>
          <t>INV17057</t>
        </is>
      </c>
      <c r="M3019" t="inlineStr">
        <is>
          <t>https://qbo.intuit.com/app/invoice?txnId=96</t>
        </is>
      </c>
    </row>
    <row r="3020">
      <c r="A3020" s="49" t="n">
        <v>45901</v>
      </c>
      <c r="B3020" t="inlineStr">
        <is>
          <t>Gaslamp Long Beach</t>
        </is>
      </c>
      <c r="C3020" s="11" t="n">
        <v>-150</v>
      </c>
      <c r="D3020" t="n">
        <v>4010</v>
      </c>
      <c r="E3020" t="inlineStr">
        <is>
          <t>Sales:SVOD Revenue</t>
        </is>
      </c>
      <c r="F3020" t="inlineStr">
        <is>
          <t>Invoice</t>
        </is>
      </c>
      <c r="G3020" t="inlineStr">
        <is>
          <t>INV17076</t>
        </is>
      </c>
      <c r="M3020" t="inlineStr">
        <is>
          <t>https://qbo.intuit.com/app/invoice?txnId=128</t>
        </is>
      </c>
    </row>
    <row r="3021">
      <c r="A3021" s="49" t="n">
        <v>45901</v>
      </c>
      <c r="B3021" t="inlineStr">
        <is>
          <t>Gaslamp Long Beach</t>
        </is>
      </c>
      <c r="C3021" s="11" t="n">
        <v>150</v>
      </c>
      <c r="D3021" t="n">
        <v>1100</v>
      </c>
      <c r="E3021" t="inlineStr">
        <is>
          <t>Accounts Receivable (A/R)</t>
        </is>
      </c>
      <c r="F3021" t="inlineStr">
        <is>
          <t>Invoice</t>
        </is>
      </c>
      <c r="G3021" t="inlineStr">
        <is>
          <t>INV17076</t>
        </is>
      </c>
      <c r="M3021" t="inlineStr">
        <is>
          <t>https://qbo.intuit.com/app/invoice?txnId=128</t>
        </is>
      </c>
    </row>
    <row r="3022">
      <c r="A3022" s="49" t="n">
        <v>45901</v>
      </c>
      <c r="B3022" t="inlineStr">
        <is>
          <t>Furniture Deals - Parent</t>
        </is>
      </c>
      <c r="C3022" s="11" t="n">
        <v>-600</v>
      </c>
      <c r="D3022" t="n">
        <v>4010</v>
      </c>
      <c r="E3022" t="inlineStr">
        <is>
          <t>Sales:SVOD Revenue</t>
        </is>
      </c>
      <c r="F3022" t="inlineStr">
        <is>
          <t>Invoice</t>
        </is>
      </c>
      <c r="G3022" t="inlineStr">
        <is>
          <t>INV17061</t>
        </is>
      </c>
      <c r="M3022" t="inlineStr">
        <is>
          <t>https://qbo.intuit.com/app/invoice?txnId=60</t>
        </is>
      </c>
    </row>
    <row r="3023">
      <c r="A3023" s="49" t="n">
        <v>45901</v>
      </c>
      <c r="B3023" t="inlineStr">
        <is>
          <t>Furniture Deals - Parent</t>
        </is>
      </c>
      <c r="C3023" s="11" t="n">
        <v>600</v>
      </c>
      <c r="D3023" t="n">
        <v>1100</v>
      </c>
      <c r="E3023" t="inlineStr">
        <is>
          <t>Accounts Receivable (A/R)</t>
        </is>
      </c>
      <c r="F3023" t="inlineStr">
        <is>
          <t>Invoice</t>
        </is>
      </c>
      <c r="G3023" t="inlineStr">
        <is>
          <t>INV17061</t>
        </is>
      </c>
      <c r="M3023" t="inlineStr">
        <is>
          <t>https://qbo.intuit.com/app/invoice?txnId=60</t>
        </is>
      </c>
    </row>
    <row r="3024">
      <c r="A3024" s="49" t="n">
        <v>45901</v>
      </c>
      <c r="B3024" t="inlineStr">
        <is>
          <t>Mary Mart</t>
        </is>
      </c>
      <c r="C3024" s="11" t="n">
        <v>-150</v>
      </c>
      <c r="D3024" t="n">
        <v>4010</v>
      </c>
      <c r="E3024" t="inlineStr">
        <is>
          <t>Sales:SVOD Revenue</t>
        </is>
      </c>
      <c r="F3024" t="inlineStr">
        <is>
          <t>Invoice</t>
        </is>
      </c>
      <c r="G3024" t="inlineStr">
        <is>
          <t>INV17080</t>
        </is>
      </c>
      <c r="M3024" t="inlineStr">
        <is>
          <t>https://qbo.intuit.com/app/invoice?txnId=78</t>
        </is>
      </c>
    </row>
    <row r="3025">
      <c r="A3025" s="49" t="n">
        <v>45901</v>
      </c>
      <c r="B3025" t="inlineStr">
        <is>
          <t>Mary Mart</t>
        </is>
      </c>
      <c r="C3025" s="11" t="n">
        <v>165.45</v>
      </c>
      <c r="D3025" t="n">
        <v>1100</v>
      </c>
      <c r="E3025" t="inlineStr">
        <is>
          <t>Accounts Receivable (A/R)</t>
        </is>
      </c>
      <c r="F3025" t="inlineStr">
        <is>
          <t>Invoice</t>
        </is>
      </c>
      <c r="G3025" t="inlineStr">
        <is>
          <t>INV17080</t>
        </is>
      </c>
      <c r="M3025" t="inlineStr">
        <is>
          <t>https://qbo.intuit.com/app/invoice?txnId=78</t>
        </is>
      </c>
    </row>
    <row r="3026">
      <c r="A3026" s="49" t="n">
        <v>45901</v>
      </c>
      <c r="B3026" t="inlineStr">
        <is>
          <t>Mary Mart</t>
        </is>
      </c>
      <c r="C3026" s="11" t="n">
        <v>-15.45</v>
      </c>
      <c r="D3026" t="n">
        <v>2860</v>
      </c>
      <c r="E3026" t="inlineStr">
        <is>
          <t>Sales &amp; Use Tax Payable:Texas State Comptroller Payable</t>
        </is>
      </c>
      <c r="F3026" t="inlineStr">
        <is>
          <t>Invoice</t>
        </is>
      </c>
      <c r="G3026" t="inlineStr">
        <is>
          <t>INV17080</t>
        </is>
      </c>
      <c r="M3026" t="inlineStr">
        <is>
          <t>https://qbo.intuit.com/app/invoice?txnId=78</t>
        </is>
      </c>
    </row>
    <row r="3027">
      <c r="A3027" s="49" t="n">
        <v>45901</v>
      </c>
      <c r="B3027" t="inlineStr">
        <is>
          <t>Island House Resort - Key West</t>
        </is>
      </c>
      <c r="C3027" s="11" t="n">
        <v>-90.79000000000001</v>
      </c>
      <c r="D3027" t="n">
        <v>4010</v>
      </c>
      <c r="E3027" t="inlineStr">
        <is>
          <t>Sales:SVOD Revenue</t>
        </is>
      </c>
      <c r="F3027" t="inlineStr">
        <is>
          <t>Invoice</t>
        </is>
      </c>
      <c r="G3027" t="inlineStr">
        <is>
          <t>INV17047</t>
        </is>
      </c>
      <c r="M3027" t="inlineStr">
        <is>
          <t>https://qbo.intuit.com/app/invoice?txnId=61</t>
        </is>
      </c>
    </row>
    <row r="3028">
      <c r="A3028" s="49" t="n">
        <v>45901</v>
      </c>
      <c r="B3028" t="inlineStr">
        <is>
          <t>Island House Resort - Key West</t>
        </is>
      </c>
      <c r="C3028" s="11" t="n">
        <v>90.79000000000001</v>
      </c>
      <c r="D3028" t="n">
        <v>1100</v>
      </c>
      <c r="E3028" t="inlineStr">
        <is>
          <t>Accounts Receivable (A/R)</t>
        </is>
      </c>
      <c r="F3028" t="inlineStr">
        <is>
          <t>Invoice</t>
        </is>
      </c>
      <c r="G3028" t="inlineStr">
        <is>
          <t>INV17047</t>
        </is>
      </c>
      <c r="M3028" t="inlineStr">
        <is>
          <t>https://qbo.intuit.com/app/invoice?txnId=61</t>
        </is>
      </c>
    </row>
    <row r="3029">
      <c r="A3029" s="49" t="n">
        <v>45901</v>
      </c>
      <c r="B3029" t="inlineStr">
        <is>
          <t>Jason Aldean's - Gatlinburg</t>
        </is>
      </c>
      <c r="C3029" s="11" t="n">
        <v>-150</v>
      </c>
      <c r="D3029" t="n">
        <v>4010</v>
      </c>
      <c r="E3029" t="inlineStr">
        <is>
          <t>Sales:SVOD Revenue</t>
        </is>
      </c>
      <c r="F3029" t="inlineStr">
        <is>
          <t>Invoice</t>
        </is>
      </c>
      <c r="G3029" t="inlineStr">
        <is>
          <t>INV17059</t>
        </is>
      </c>
      <c r="M3029" t="inlineStr">
        <is>
          <t>https://qbo.intuit.com/app/invoice?txnId=63</t>
        </is>
      </c>
    </row>
    <row r="3030">
      <c r="A3030" s="49" t="n">
        <v>45901</v>
      </c>
      <c r="B3030" t="inlineStr">
        <is>
          <t>Jason Aldean's - Gatlinburg</t>
        </is>
      </c>
      <c r="C3030" s="11" t="n">
        <v>164.25</v>
      </c>
      <c r="D3030" t="n">
        <v>1100</v>
      </c>
      <c r="E3030" t="inlineStr">
        <is>
          <t>Accounts Receivable (A/R)</t>
        </is>
      </c>
      <c r="F3030" t="inlineStr">
        <is>
          <t>Invoice</t>
        </is>
      </c>
      <c r="G3030" t="inlineStr">
        <is>
          <t>INV17059</t>
        </is>
      </c>
      <c r="M3030" t="inlineStr">
        <is>
          <t>https://qbo.intuit.com/app/invoice?txnId=63</t>
        </is>
      </c>
    </row>
    <row r="3031">
      <c r="A3031" s="49" t="n">
        <v>45901</v>
      </c>
      <c r="B3031" t="inlineStr">
        <is>
          <t>Jason Aldean's - Gatlinburg</t>
        </is>
      </c>
      <c r="C3031" s="11" t="n">
        <v>-14.25</v>
      </c>
      <c r="D3031" t="n">
        <v>2860</v>
      </c>
      <c r="E3031" t="inlineStr">
        <is>
          <t>Sales &amp; Use Tax Payable:Texas State Comptroller Payable</t>
        </is>
      </c>
      <c r="F3031" t="inlineStr">
        <is>
          <t>Invoice</t>
        </is>
      </c>
      <c r="G3031" t="inlineStr">
        <is>
          <t>INV17059</t>
        </is>
      </c>
      <c r="M3031" t="inlineStr">
        <is>
          <t>https://qbo.intuit.com/app/invoice?txnId=63</t>
        </is>
      </c>
    </row>
    <row r="3032">
      <c r="A3032" s="49" t="n">
        <v>45901</v>
      </c>
      <c r="B3032" t="inlineStr">
        <is>
          <t>Miranda Lambert’s Casa Rosa</t>
        </is>
      </c>
      <c r="C3032" s="11" t="n">
        <v>-150</v>
      </c>
      <c r="D3032" t="n">
        <v>4010</v>
      </c>
      <c r="E3032" t="inlineStr">
        <is>
          <t>Sales:SVOD Revenue</t>
        </is>
      </c>
      <c r="F3032" t="inlineStr">
        <is>
          <t>Invoice</t>
        </is>
      </c>
      <c r="G3032" t="inlineStr">
        <is>
          <t>INV17063</t>
        </is>
      </c>
      <c r="M3032" t="inlineStr">
        <is>
          <t>https://qbo.intuit.com/app/invoice?txnId=92</t>
        </is>
      </c>
    </row>
    <row r="3033">
      <c r="A3033" s="49" t="n">
        <v>45901</v>
      </c>
      <c r="B3033" t="inlineStr">
        <is>
          <t>Miranda Lambert’s Casa Rosa</t>
        </is>
      </c>
      <c r="C3033" s="11" t="n">
        <v>164.25</v>
      </c>
      <c r="D3033" t="n">
        <v>1100</v>
      </c>
      <c r="E3033" t="inlineStr">
        <is>
          <t>Accounts Receivable (A/R)</t>
        </is>
      </c>
      <c r="F3033" t="inlineStr">
        <is>
          <t>Invoice</t>
        </is>
      </c>
      <c r="G3033" t="inlineStr">
        <is>
          <t>INV17063</t>
        </is>
      </c>
      <c r="M3033" t="inlineStr">
        <is>
          <t>https://qbo.intuit.com/app/invoice?txnId=92</t>
        </is>
      </c>
    </row>
    <row r="3034">
      <c r="A3034" s="49" t="n">
        <v>45901</v>
      </c>
      <c r="B3034" t="inlineStr">
        <is>
          <t>Miranda Lambert’s Casa Rosa</t>
        </is>
      </c>
      <c r="C3034" s="11" t="n">
        <v>-14.25</v>
      </c>
      <c r="D3034" t="n">
        <v>2860</v>
      </c>
      <c r="E3034" t="inlineStr">
        <is>
          <t>Sales &amp; Use Tax Payable:Texas State Comptroller Payable</t>
        </is>
      </c>
      <c r="F3034" t="inlineStr">
        <is>
          <t>Invoice</t>
        </is>
      </c>
      <c r="G3034" t="inlineStr">
        <is>
          <t>INV17063</t>
        </is>
      </c>
      <c r="M3034" t="inlineStr">
        <is>
          <t>https://qbo.intuit.com/app/invoice?txnId=92</t>
        </is>
      </c>
    </row>
    <row r="3035">
      <c r="A3035" s="49" t="n">
        <v>45900</v>
      </c>
      <c r="B3035" t="inlineStr">
        <is>
          <t>TMH Technology Marketing Ltd</t>
        </is>
      </c>
      <c r="C3035" s="11" t="n">
        <v>6831.75</v>
      </c>
      <c r="D3035" t="n">
        <v>4030</v>
      </c>
      <c r="E3035" t="inlineStr">
        <is>
          <t>Sales:Programmatic Ad Revenue</t>
        </is>
      </c>
      <c r="F3035" t="inlineStr">
        <is>
          <t>CreditMemo</t>
        </is>
      </c>
      <c r="G3035" t="inlineStr">
        <is>
          <t>INV093027</t>
        </is>
      </c>
      <c r="M3035" t="inlineStr">
        <is>
          <t>https://qbo.intuit.com/app/creditmemo?txnId=469</t>
        </is>
      </c>
    </row>
    <row r="3036">
      <c r="A3036" s="49" t="n">
        <v>45900</v>
      </c>
      <c r="B3036" t="inlineStr">
        <is>
          <t>TMH Technology Marketing Ltd</t>
        </is>
      </c>
      <c r="C3036" s="11" t="n">
        <v>-6831.75</v>
      </c>
      <c r="D3036" t="n">
        <v>1100</v>
      </c>
      <c r="E3036" t="inlineStr">
        <is>
          <t>Accounts Receivable (A/R)</t>
        </is>
      </c>
      <c r="F3036" t="inlineStr">
        <is>
          <t>CreditMemo</t>
        </is>
      </c>
      <c r="G3036" t="inlineStr">
        <is>
          <t>INV093027</t>
        </is>
      </c>
      <c r="M3036" t="inlineStr">
        <is>
          <t>https://qbo.intuit.com/app/creditmemo?txnId=469</t>
        </is>
      </c>
    </row>
    <row r="3037">
      <c r="A3037" s="49" t="n">
        <v>45900</v>
      </c>
      <c r="B3037" t="inlineStr">
        <is>
          <t>BroadSign</t>
        </is>
      </c>
      <c r="C3037" s="11" t="n">
        <v>9.5</v>
      </c>
      <c r="E3037" t="inlineStr">
        <is>
          <t>Web &amp; Digital Expenses:Digital Marketing Expense</t>
        </is>
      </c>
      <c r="F3037" t="inlineStr">
        <is>
          <t>Invoice</t>
        </is>
      </c>
      <c r="G3037" t="inlineStr">
        <is>
          <t>INV17100</t>
        </is>
      </c>
      <c r="M3037" t="inlineStr">
        <is>
          <t>https://qbo.intuit.com/app/invoice?txnId=134</t>
        </is>
      </c>
    </row>
    <row r="3038">
      <c r="A3038" s="49" t="n">
        <v>45900</v>
      </c>
      <c r="B3038" t="inlineStr">
        <is>
          <t>BroadSign</t>
        </is>
      </c>
      <c r="C3038" s="11" t="n">
        <v>884.38</v>
      </c>
      <c r="E3038" t="inlineStr">
        <is>
          <t>Web &amp; Digital Expenses:Digital Marketing Expense</t>
        </is>
      </c>
      <c r="F3038" t="inlineStr">
        <is>
          <t>Invoice</t>
        </is>
      </c>
      <c r="G3038" t="inlineStr">
        <is>
          <t>INV17100</t>
        </is>
      </c>
      <c r="M3038" t="inlineStr">
        <is>
          <t>https://qbo.intuit.com/app/invoice?txnId=134</t>
        </is>
      </c>
    </row>
    <row r="3039">
      <c r="A3039" s="49" t="n">
        <v>45900</v>
      </c>
      <c r="B3039" t="inlineStr">
        <is>
          <t>BroadSign</t>
        </is>
      </c>
      <c r="C3039" s="11" t="n">
        <v>573.26</v>
      </c>
      <c r="E3039" t="inlineStr">
        <is>
          <t>Web &amp; Digital Expenses:Digital Marketing Expense</t>
        </is>
      </c>
      <c r="F3039" t="inlineStr">
        <is>
          <t>Invoice</t>
        </is>
      </c>
      <c r="G3039" t="inlineStr">
        <is>
          <t>INV17100</t>
        </is>
      </c>
      <c r="M3039" t="inlineStr">
        <is>
          <t>https://qbo.intuit.com/app/invoice?txnId=134</t>
        </is>
      </c>
    </row>
    <row r="3040">
      <c r="A3040" s="49" t="n">
        <v>45900</v>
      </c>
      <c r="B3040" t="inlineStr">
        <is>
          <t>BroadSign</t>
        </is>
      </c>
      <c r="C3040" s="11" t="n">
        <v>23.61</v>
      </c>
      <c r="E3040" t="inlineStr">
        <is>
          <t>Web &amp; Digital Expenses:Digital Marketing Expense</t>
        </is>
      </c>
      <c r="F3040" t="inlineStr">
        <is>
          <t>Invoice</t>
        </is>
      </c>
      <c r="G3040" t="inlineStr">
        <is>
          <t>INV17100</t>
        </is>
      </c>
      <c r="M3040" t="inlineStr">
        <is>
          <t>https://qbo.intuit.com/app/invoice?txnId=134</t>
        </is>
      </c>
    </row>
    <row r="3041">
      <c r="A3041" s="49" t="n">
        <v>45900</v>
      </c>
      <c r="B3041" t="inlineStr">
        <is>
          <t>BroadSign</t>
        </is>
      </c>
      <c r="C3041" s="11" t="n">
        <v>0.03</v>
      </c>
      <c r="E3041" t="inlineStr">
        <is>
          <t>Web &amp; Digital Expenses:Digital Marketing Expense</t>
        </is>
      </c>
      <c r="F3041" t="inlineStr">
        <is>
          <t>Invoice</t>
        </is>
      </c>
      <c r="G3041" t="inlineStr">
        <is>
          <t>INV17100</t>
        </is>
      </c>
      <c r="M3041" t="inlineStr">
        <is>
          <t>https://qbo.intuit.com/app/invoice?txnId=134</t>
        </is>
      </c>
    </row>
    <row r="3042">
      <c r="A3042" s="49" t="n">
        <v>45900</v>
      </c>
      <c r="B3042" t="inlineStr">
        <is>
          <t>BroadSign</t>
        </is>
      </c>
      <c r="C3042" s="11" t="n">
        <v>0.06</v>
      </c>
      <c r="E3042" t="inlineStr">
        <is>
          <t>Web &amp; Digital Expenses:Digital Marketing Expense</t>
        </is>
      </c>
      <c r="F3042" t="inlineStr">
        <is>
          <t>Invoice</t>
        </is>
      </c>
      <c r="G3042" t="inlineStr">
        <is>
          <t>INV17100</t>
        </is>
      </c>
      <c r="M3042" t="inlineStr">
        <is>
          <t>https://qbo.intuit.com/app/invoice?txnId=134</t>
        </is>
      </c>
    </row>
    <row r="3043">
      <c r="A3043" s="49" t="n">
        <v>45900</v>
      </c>
      <c r="B3043" t="inlineStr">
        <is>
          <t>BroadSign</t>
        </is>
      </c>
      <c r="C3043" s="11" t="n">
        <v>67.56</v>
      </c>
      <c r="E3043" t="inlineStr">
        <is>
          <t>Web &amp; Digital Expenses:Digital Marketing Expense</t>
        </is>
      </c>
      <c r="F3043" t="inlineStr">
        <is>
          <t>Invoice</t>
        </is>
      </c>
      <c r="G3043" t="inlineStr">
        <is>
          <t>INV17100</t>
        </is>
      </c>
      <c r="M3043" t="inlineStr">
        <is>
          <t>https://qbo.intuit.com/app/invoice?txnId=134</t>
        </is>
      </c>
    </row>
    <row r="3044">
      <c r="A3044" s="49" t="n">
        <v>45900</v>
      </c>
      <c r="B3044" t="inlineStr">
        <is>
          <t>BroadSign</t>
        </is>
      </c>
      <c r="C3044" s="11" t="n">
        <v>-0.21</v>
      </c>
      <c r="D3044" t="n">
        <v>4030</v>
      </c>
      <c r="E3044" t="inlineStr">
        <is>
          <t>Sales:Programmatic Ad Revenue</t>
        </is>
      </c>
      <c r="F3044" t="inlineStr">
        <is>
          <t>Invoice</t>
        </is>
      </c>
      <c r="G3044" t="inlineStr">
        <is>
          <t>INV17100</t>
        </is>
      </c>
      <c r="M3044" t="inlineStr">
        <is>
          <t>https://qbo.intuit.com/app/invoice?txnId=134</t>
        </is>
      </c>
    </row>
    <row r="3045">
      <c r="A3045" s="49" t="n">
        <v>45900</v>
      </c>
      <c r="B3045" t="inlineStr">
        <is>
          <t>BroadSign</t>
        </is>
      </c>
      <c r="C3045" s="11" t="n">
        <v>-3821.73</v>
      </c>
      <c r="D3045" t="n">
        <v>4030</v>
      </c>
      <c r="E3045" t="inlineStr">
        <is>
          <t>Sales:Programmatic Ad Revenue</t>
        </is>
      </c>
      <c r="F3045" t="inlineStr">
        <is>
          <t>Invoice</t>
        </is>
      </c>
      <c r="G3045" t="inlineStr">
        <is>
          <t>INV17100</t>
        </is>
      </c>
      <c r="M3045" t="inlineStr">
        <is>
          <t>https://qbo.intuit.com/app/invoice?txnId=134</t>
        </is>
      </c>
    </row>
    <row r="3046">
      <c r="A3046" s="49" t="n">
        <v>45900</v>
      </c>
      <c r="B3046" t="inlineStr">
        <is>
          <t>BroadSign</t>
        </is>
      </c>
      <c r="C3046" s="11" t="n">
        <v>-157.45</v>
      </c>
      <c r="D3046" t="n">
        <v>4030</v>
      </c>
      <c r="E3046" t="inlineStr">
        <is>
          <t>Sales:Programmatic Ad Revenue</t>
        </is>
      </c>
      <c r="F3046" t="inlineStr">
        <is>
          <t>Invoice</t>
        </is>
      </c>
      <c r="G3046" t="inlineStr">
        <is>
          <t>INV17100</t>
        </is>
      </c>
      <c r="M3046" t="inlineStr">
        <is>
          <t>https://qbo.intuit.com/app/invoice?txnId=134</t>
        </is>
      </c>
    </row>
    <row r="3047">
      <c r="A3047" s="49" t="n">
        <v>45900</v>
      </c>
      <c r="B3047" t="inlineStr">
        <is>
          <t>BroadSign</t>
        </is>
      </c>
      <c r="C3047" s="11" t="n">
        <v>-63.35</v>
      </c>
      <c r="D3047" t="n">
        <v>4030</v>
      </c>
      <c r="E3047" t="inlineStr">
        <is>
          <t>Sales:Programmatic Ad Revenue</t>
        </is>
      </c>
      <c r="F3047" t="inlineStr">
        <is>
          <t>Invoice</t>
        </is>
      </c>
      <c r="G3047" t="inlineStr">
        <is>
          <t>INV17100</t>
        </is>
      </c>
      <c r="M3047" t="inlineStr">
        <is>
          <t>https://qbo.intuit.com/app/invoice?txnId=134</t>
        </is>
      </c>
    </row>
    <row r="3048">
      <c r="A3048" s="49" t="n">
        <v>45900</v>
      </c>
      <c r="B3048" t="inlineStr">
        <is>
          <t>BroadSign</t>
        </is>
      </c>
      <c r="C3048" s="11" t="n">
        <v>-5895.8</v>
      </c>
      <c r="D3048" t="n">
        <v>4030</v>
      </c>
      <c r="E3048" t="inlineStr">
        <is>
          <t>Sales:Programmatic Ad Revenue</t>
        </is>
      </c>
      <c r="F3048" t="inlineStr">
        <is>
          <t>Invoice</t>
        </is>
      </c>
      <c r="G3048" t="inlineStr">
        <is>
          <t>INV17100</t>
        </is>
      </c>
      <c r="M3048" t="inlineStr">
        <is>
          <t>https://qbo.intuit.com/app/invoice?txnId=134</t>
        </is>
      </c>
    </row>
    <row r="3049">
      <c r="A3049" s="49" t="n">
        <v>45900</v>
      </c>
      <c r="B3049" t="inlineStr">
        <is>
          <t>BroadSign</t>
        </is>
      </c>
      <c r="C3049" s="11" t="n">
        <v>-0.41</v>
      </c>
      <c r="D3049" t="n">
        <v>4030</v>
      </c>
      <c r="E3049" t="inlineStr">
        <is>
          <t>Sales:Programmatic Ad Revenue</t>
        </is>
      </c>
      <c r="F3049" t="inlineStr">
        <is>
          <t>Invoice</t>
        </is>
      </c>
      <c r="G3049" t="inlineStr">
        <is>
          <t>INV17100</t>
        </is>
      </c>
      <c r="M3049" t="inlineStr">
        <is>
          <t>https://qbo.intuit.com/app/invoice?txnId=134</t>
        </is>
      </c>
    </row>
    <row r="3050">
      <c r="A3050" s="49" t="n">
        <v>45900</v>
      </c>
      <c r="B3050" t="inlineStr">
        <is>
          <t>BroadSign</t>
        </is>
      </c>
      <c r="C3050" s="11" t="n">
        <v>-450.42</v>
      </c>
      <c r="D3050" t="n">
        <v>4030</v>
      </c>
      <c r="E3050" t="inlineStr">
        <is>
          <t>Sales:Programmatic Ad Revenue</t>
        </is>
      </c>
      <c r="F3050" t="inlineStr">
        <is>
          <t>Invoice</t>
        </is>
      </c>
      <c r="G3050" t="inlineStr">
        <is>
          <t>INV17100</t>
        </is>
      </c>
      <c r="M3050" t="inlineStr">
        <is>
          <t>https://qbo.intuit.com/app/invoice?txnId=134</t>
        </is>
      </c>
    </row>
    <row r="3051">
      <c r="A3051" s="49" t="n">
        <v>45900</v>
      </c>
      <c r="B3051" t="inlineStr">
        <is>
          <t>BroadSign</t>
        </is>
      </c>
      <c r="C3051" s="11" t="n">
        <v>8830.969999999999</v>
      </c>
      <c r="D3051" t="n">
        <v>1100</v>
      </c>
      <c r="E3051" t="inlineStr">
        <is>
          <t>Accounts Receivable (A/R)</t>
        </is>
      </c>
      <c r="F3051" t="inlineStr">
        <is>
          <t>Invoice</t>
        </is>
      </c>
      <c r="G3051" t="inlineStr">
        <is>
          <t>INV17100</t>
        </is>
      </c>
      <c r="M3051" t="inlineStr">
        <is>
          <t>https://qbo.intuit.com/app/invoice?txnId=134</t>
        </is>
      </c>
    </row>
    <row r="3052">
      <c r="A3052" s="49" t="n">
        <v>45900</v>
      </c>
      <c r="B3052" t="inlineStr">
        <is>
          <t>Gracenote</t>
        </is>
      </c>
      <c r="C3052" s="11" t="n">
        <v>-8319</v>
      </c>
      <c r="D3052" t="n">
        <v>4020</v>
      </c>
      <c r="E3052" t="inlineStr">
        <is>
          <t>Sales:Direct Ad Sales Revenue</t>
        </is>
      </c>
      <c r="F3052" t="inlineStr">
        <is>
          <t>Invoice</t>
        </is>
      </c>
      <c r="G3052" t="inlineStr">
        <is>
          <t>INV17117</t>
        </is>
      </c>
      <c r="M3052" t="inlineStr">
        <is>
          <t>https://qbo.intuit.com/app/invoice?txnId=122</t>
        </is>
      </c>
    </row>
    <row r="3053">
      <c r="A3053" s="49" t="n">
        <v>45900</v>
      </c>
      <c r="B3053" t="inlineStr">
        <is>
          <t>Gracenote</t>
        </is>
      </c>
      <c r="C3053" s="11" t="n">
        <v>8319</v>
      </c>
      <c r="D3053" t="n">
        <v>1100</v>
      </c>
      <c r="E3053" t="inlineStr">
        <is>
          <t>Accounts Receivable (A/R)</t>
        </is>
      </c>
      <c r="F3053" t="inlineStr">
        <is>
          <t>Invoice</t>
        </is>
      </c>
      <c r="G3053" t="inlineStr">
        <is>
          <t>INV17117</t>
        </is>
      </c>
      <c r="M3053" t="inlineStr">
        <is>
          <t>https://qbo.intuit.com/app/invoice?txnId=122</t>
        </is>
      </c>
    </row>
    <row r="3054">
      <c r="A3054" s="49" t="n">
        <v>45900</v>
      </c>
      <c r="B3054" t="inlineStr">
        <is>
          <t>Gracenote</t>
        </is>
      </c>
      <c r="C3054" s="11" t="n">
        <v>0</v>
      </c>
      <c r="F3054" t="inlineStr">
        <is>
          <t>Invoice</t>
        </is>
      </c>
      <c r="G3054" t="inlineStr">
        <is>
          <t>INV17117</t>
        </is>
      </c>
      <c r="M3054" t="inlineStr">
        <is>
          <t>https://qbo.intuit.com/app/invoice?txnId=122</t>
        </is>
      </c>
    </row>
    <row r="3055">
      <c r="A3055" s="49" t="n">
        <v>45900</v>
      </c>
      <c r="B3055" t="inlineStr">
        <is>
          <t>Velocity</t>
        </is>
      </c>
      <c r="C3055" s="11" t="n">
        <v>-182.11</v>
      </c>
      <c r="D3055" t="n">
        <v>4020</v>
      </c>
      <c r="E3055" t="inlineStr">
        <is>
          <t>Sales:Direct Ad Sales Revenue</t>
        </is>
      </c>
      <c r="F3055" t="inlineStr">
        <is>
          <t>Invoice</t>
        </is>
      </c>
      <c r="G3055" t="inlineStr">
        <is>
          <t>INV17093</t>
        </is>
      </c>
      <c r="M3055" t="inlineStr">
        <is>
          <t>https://qbo.intuit.com/app/invoice?txnId=118</t>
        </is>
      </c>
    </row>
    <row r="3056">
      <c r="A3056" s="49" t="n">
        <v>45900</v>
      </c>
      <c r="B3056" t="inlineStr">
        <is>
          <t>Velocity</t>
        </is>
      </c>
      <c r="C3056" s="11" t="n">
        <v>-626.65</v>
      </c>
      <c r="D3056" t="n">
        <v>4020</v>
      </c>
      <c r="E3056" t="inlineStr">
        <is>
          <t>Sales:Direct Ad Sales Revenue</t>
        </is>
      </c>
      <c r="F3056" t="inlineStr">
        <is>
          <t>Invoice</t>
        </is>
      </c>
      <c r="G3056" t="inlineStr">
        <is>
          <t>INV17093</t>
        </is>
      </c>
      <c r="M3056" t="inlineStr">
        <is>
          <t>https://qbo.intuit.com/app/invoice?txnId=118</t>
        </is>
      </c>
    </row>
    <row r="3057">
      <c r="A3057" s="49" t="n">
        <v>45900</v>
      </c>
      <c r="B3057" t="inlineStr">
        <is>
          <t>Velocity</t>
        </is>
      </c>
      <c r="C3057" s="11" t="n">
        <v>808.76</v>
      </c>
      <c r="D3057" t="n">
        <v>1100</v>
      </c>
      <c r="E3057" t="inlineStr">
        <is>
          <t>Accounts Receivable (A/R)</t>
        </is>
      </c>
      <c r="F3057" t="inlineStr">
        <is>
          <t>Invoice</t>
        </is>
      </c>
      <c r="G3057" t="inlineStr">
        <is>
          <t>INV17093</t>
        </is>
      </c>
      <c r="M3057" t="inlineStr">
        <is>
          <t>https://qbo.intuit.com/app/invoice?txnId=118</t>
        </is>
      </c>
    </row>
    <row r="3058">
      <c r="A3058" s="49" t="n">
        <v>45900</v>
      </c>
      <c r="B3058" t="inlineStr">
        <is>
          <t>All Over Media</t>
        </is>
      </c>
      <c r="C3058" s="11" t="n">
        <v>-5976.46</v>
      </c>
      <c r="D3058" t="n">
        <v>4020</v>
      </c>
      <c r="E3058" t="inlineStr">
        <is>
          <t>Sales:Direct Ad Sales Revenue</t>
        </is>
      </c>
      <c r="F3058" t="inlineStr">
        <is>
          <t>Invoice</t>
        </is>
      </c>
      <c r="G3058" t="inlineStr">
        <is>
          <t>INV17091</t>
        </is>
      </c>
      <c r="M3058" t="inlineStr">
        <is>
          <t>https://qbo.intuit.com/app/invoice?txnId=110</t>
        </is>
      </c>
    </row>
    <row r="3059">
      <c r="A3059" s="49" t="n">
        <v>45900</v>
      </c>
      <c r="B3059" t="inlineStr">
        <is>
          <t>All Over Media</t>
        </is>
      </c>
      <c r="C3059" s="11" t="n">
        <v>5976.46</v>
      </c>
      <c r="D3059" t="n">
        <v>1100</v>
      </c>
      <c r="E3059" t="inlineStr">
        <is>
          <t>Accounts Receivable (A/R)</t>
        </is>
      </c>
      <c r="F3059" t="inlineStr">
        <is>
          <t>Invoice</t>
        </is>
      </c>
      <c r="G3059" t="inlineStr">
        <is>
          <t>INV17091</t>
        </is>
      </c>
      <c r="M3059" t="inlineStr">
        <is>
          <t>https://qbo.intuit.com/app/invoice?txnId=110</t>
        </is>
      </c>
    </row>
    <row r="3060">
      <c r="A3060" s="49" t="n">
        <v>45900</v>
      </c>
      <c r="B3060" t="inlineStr">
        <is>
          <t>BroadSign</t>
        </is>
      </c>
      <c r="C3060" s="11" t="n">
        <v>-11.43</v>
      </c>
      <c r="D3060" t="n">
        <v>4030</v>
      </c>
      <c r="E3060" t="inlineStr">
        <is>
          <t>Sales:Programmatic Ad Revenue</t>
        </is>
      </c>
      <c r="F3060" t="inlineStr">
        <is>
          <t>Invoice</t>
        </is>
      </c>
      <c r="G3060" t="inlineStr">
        <is>
          <t>INV92925</t>
        </is>
      </c>
      <c r="M3060" t="inlineStr">
        <is>
          <t>https://qbo.intuit.com/app/invoice?txnId=231</t>
        </is>
      </c>
    </row>
    <row r="3061">
      <c r="A3061" s="49" t="n">
        <v>45900</v>
      </c>
      <c r="B3061" t="inlineStr">
        <is>
          <t>BroadSign</t>
        </is>
      </c>
      <c r="C3061" s="11" t="n">
        <v>-235.91</v>
      </c>
      <c r="D3061" t="n">
        <v>4030</v>
      </c>
      <c r="E3061" t="inlineStr">
        <is>
          <t>Sales:Programmatic Ad Revenue</t>
        </is>
      </c>
      <c r="F3061" t="inlineStr">
        <is>
          <t>Invoice</t>
        </is>
      </c>
      <c r="G3061" t="inlineStr">
        <is>
          <t>INV92925</t>
        </is>
      </c>
      <c r="M3061" t="inlineStr">
        <is>
          <t>https://qbo.intuit.com/app/invoice?txnId=231</t>
        </is>
      </c>
    </row>
    <row r="3062">
      <c r="A3062" s="49" t="n">
        <v>45900</v>
      </c>
      <c r="B3062" t="inlineStr">
        <is>
          <t>BroadSign</t>
        </is>
      </c>
      <c r="C3062" s="11" t="n">
        <v>247.34</v>
      </c>
      <c r="D3062" t="n">
        <v>1100</v>
      </c>
      <c r="E3062" t="inlineStr">
        <is>
          <t>Accounts Receivable (A/R)</t>
        </is>
      </c>
      <c r="F3062" t="inlineStr">
        <is>
          <t>Invoice</t>
        </is>
      </c>
      <c r="G3062" t="inlineStr">
        <is>
          <t>INV92925</t>
        </is>
      </c>
      <c r="M3062" t="inlineStr">
        <is>
          <t>https://qbo.intuit.com/app/invoice?txnId=231</t>
        </is>
      </c>
    </row>
    <row r="3063">
      <c r="A3063" s="49" t="n">
        <v>45900</v>
      </c>
      <c r="B3063" t="inlineStr">
        <is>
          <t>Universal Music Latino</t>
        </is>
      </c>
      <c r="C3063" s="11" t="n">
        <v>-2122.75</v>
      </c>
      <c r="D3063" t="n">
        <v>4020</v>
      </c>
      <c r="E3063" t="inlineStr">
        <is>
          <t>Sales:Direct Ad Sales Revenue</t>
        </is>
      </c>
      <c r="F3063" t="inlineStr">
        <is>
          <t>Invoice</t>
        </is>
      </c>
      <c r="G3063" t="inlineStr">
        <is>
          <t>INV17092</t>
        </is>
      </c>
      <c r="M3063" t="inlineStr">
        <is>
          <t>https://qbo.intuit.com/app/invoice?txnId=117</t>
        </is>
      </c>
    </row>
    <row r="3064">
      <c r="A3064" s="49" t="n">
        <v>45900</v>
      </c>
      <c r="B3064" t="inlineStr">
        <is>
          <t>Universal Music Latino</t>
        </is>
      </c>
      <c r="C3064" s="11" t="n">
        <v>2122.75</v>
      </c>
      <c r="D3064" t="n">
        <v>1100</v>
      </c>
      <c r="E3064" t="inlineStr">
        <is>
          <t>Accounts Receivable (A/R)</t>
        </is>
      </c>
      <c r="F3064" t="inlineStr">
        <is>
          <t>Invoice</t>
        </is>
      </c>
      <c r="G3064" t="inlineStr">
        <is>
          <t>INV17092</t>
        </is>
      </c>
      <c r="M3064" t="inlineStr">
        <is>
          <t>https://qbo.intuit.com/app/invoice?txnId=117</t>
        </is>
      </c>
    </row>
    <row r="3065">
      <c r="A3065" s="49" t="n">
        <v>45900</v>
      </c>
      <c r="B3065" t="inlineStr">
        <is>
          <t>Vistar Media</t>
        </is>
      </c>
      <c r="C3065" s="11" t="n">
        <v>-16658.81</v>
      </c>
      <c r="D3065" t="n">
        <v>4030</v>
      </c>
      <c r="E3065" t="inlineStr">
        <is>
          <t>Sales:Programmatic Ad Revenue</t>
        </is>
      </c>
      <c r="F3065" t="inlineStr">
        <is>
          <t>Invoice</t>
        </is>
      </c>
      <c r="G3065" t="inlineStr">
        <is>
          <t>INV103167</t>
        </is>
      </c>
      <c r="M3065" t="inlineStr">
        <is>
          <t>https://qbo.intuit.com/app/invoice?txnId=401</t>
        </is>
      </c>
    </row>
    <row r="3066">
      <c r="A3066" s="49" t="n">
        <v>45900</v>
      </c>
      <c r="B3066" t="inlineStr">
        <is>
          <t>Vistar Media</t>
        </is>
      </c>
      <c r="C3066" s="11" t="n">
        <v>16658.81</v>
      </c>
      <c r="D3066" t="n">
        <v>1100</v>
      </c>
      <c r="E3066" t="inlineStr">
        <is>
          <t>Accounts Receivable (A/R)</t>
        </is>
      </c>
      <c r="F3066" t="inlineStr">
        <is>
          <t>Invoice</t>
        </is>
      </c>
      <c r="G3066" t="inlineStr">
        <is>
          <t>INV103167</t>
        </is>
      </c>
      <c r="M3066" t="inlineStr">
        <is>
          <t>https://qbo.intuit.com/app/invoice?txnId=401</t>
        </is>
      </c>
    </row>
    <row r="3067">
      <c r="A3067" s="49" t="n">
        <v>45900</v>
      </c>
      <c r="B3067" t="inlineStr">
        <is>
          <t>BroadSign</t>
        </is>
      </c>
      <c r="C3067" s="11" t="n">
        <v>4.88</v>
      </c>
      <c r="E3067" t="inlineStr">
        <is>
          <t>Web &amp; Digital Expenses:Digital Marketing Expense</t>
        </is>
      </c>
      <c r="F3067" t="inlineStr">
        <is>
          <t>Invoice</t>
        </is>
      </c>
      <c r="G3067" t="inlineStr">
        <is>
          <t>INV112576</t>
        </is>
      </c>
      <c r="M3067" t="inlineStr">
        <is>
          <t>https://qbo.intuit.com/app/invoice?txnId=712</t>
        </is>
      </c>
    </row>
    <row r="3068">
      <c r="A3068" s="49" t="n">
        <v>45900</v>
      </c>
      <c r="B3068" t="inlineStr">
        <is>
          <t>BroadSign</t>
        </is>
      </c>
      <c r="C3068" s="11" t="n">
        <v>102.98</v>
      </c>
      <c r="E3068" t="inlineStr">
        <is>
          <t>Web &amp; Digital Expenses:Digital Marketing Expense</t>
        </is>
      </c>
      <c r="F3068" t="inlineStr">
        <is>
          <t>Invoice</t>
        </is>
      </c>
      <c r="G3068" t="inlineStr">
        <is>
          <t>INV112576</t>
        </is>
      </c>
      <c r="M3068" t="inlineStr">
        <is>
          <t>https://qbo.intuit.com/app/invoice?txnId=712</t>
        </is>
      </c>
    </row>
    <row r="3069">
      <c r="A3069" s="49" t="n">
        <v>45900</v>
      </c>
      <c r="B3069" t="inlineStr">
        <is>
          <t>BroadSign</t>
        </is>
      </c>
      <c r="C3069" s="11" t="n">
        <v>-686.5</v>
      </c>
      <c r="D3069" t="n">
        <v>4030</v>
      </c>
      <c r="E3069" t="inlineStr">
        <is>
          <t>Sales:Programmatic Ad Revenue</t>
        </is>
      </c>
      <c r="F3069" t="inlineStr">
        <is>
          <t>Invoice</t>
        </is>
      </c>
      <c r="G3069" t="inlineStr">
        <is>
          <t>INV112576</t>
        </is>
      </c>
      <c r="M3069" t="inlineStr">
        <is>
          <t>https://qbo.intuit.com/app/invoice?txnId=712</t>
        </is>
      </c>
    </row>
    <row r="3070">
      <c r="A3070" s="49" t="n">
        <v>45900</v>
      </c>
      <c r="B3070" t="inlineStr">
        <is>
          <t>BroadSign</t>
        </is>
      </c>
      <c r="C3070" s="11" t="n">
        <v>578.64</v>
      </c>
      <c r="D3070" t="n">
        <v>1100</v>
      </c>
      <c r="E3070" t="inlineStr">
        <is>
          <t>Accounts Receivable (A/R)</t>
        </is>
      </c>
      <c r="F3070" t="inlineStr">
        <is>
          <t>Invoice</t>
        </is>
      </c>
      <c r="G3070" t="inlineStr">
        <is>
          <t>INV112576</t>
        </is>
      </c>
      <c r="M3070" t="inlineStr">
        <is>
          <t>https://qbo.intuit.com/app/invoice?txnId=712</t>
        </is>
      </c>
    </row>
    <row r="3071">
      <c r="A3071" s="49" t="n">
        <v>45900</v>
      </c>
      <c r="B3071" t="inlineStr">
        <is>
          <t>Place Exchange</t>
        </is>
      </c>
      <c r="C3071" s="11" t="n">
        <v>-14121.57</v>
      </c>
      <c r="D3071" t="n">
        <v>4030</v>
      </c>
      <c r="E3071" t="inlineStr">
        <is>
          <t>Sales:Programmatic Ad Revenue</t>
        </is>
      </c>
      <c r="F3071" t="inlineStr">
        <is>
          <t>Invoice</t>
        </is>
      </c>
      <c r="G3071" t="inlineStr">
        <is>
          <t>INV17031</t>
        </is>
      </c>
      <c r="M3071" t="inlineStr">
        <is>
          <t>https://qbo.intuit.com/app/invoice?txnId=153</t>
        </is>
      </c>
    </row>
    <row r="3072">
      <c r="A3072" s="49" t="n">
        <v>45900</v>
      </c>
      <c r="B3072" t="inlineStr">
        <is>
          <t>Place Exchange</t>
        </is>
      </c>
      <c r="C3072" s="11" t="n">
        <v>14121.57</v>
      </c>
      <c r="D3072" t="n">
        <v>1100</v>
      </c>
      <c r="E3072" t="inlineStr">
        <is>
          <t>Accounts Receivable (A/R)</t>
        </is>
      </c>
      <c r="F3072" t="inlineStr">
        <is>
          <t>Invoice</t>
        </is>
      </c>
      <c r="G3072" t="inlineStr">
        <is>
          <t>INV17031</t>
        </is>
      </c>
      <c r="M3072" t="inlineStr">
        <is>
          <t>https://qbo.intuit.com/app/invoice?txnId=153</t>
        </is>
      </c>
    </row>
    <row r="3073">
      <c r="A3073" s="49" t="n">
        <v>45898</v>
      </c>
      <c r="B3073" t="inlineStr">
        <is>
          <t>Place Exchange</t>
        </is>
      </c>
      <c r="C3073" s="11" t="n">
        <v>-5053.96</v>
      </c>
      <c r="D3073" t="n">
        <v>4030</v>
      </c>
      <c r="E3073" t="inlineStr">
        <is>
          <t>Sales:Programmatic Ad Revenue</t>
        </is>
      </c>
      <c r="F3073" t="inlineStr">
        <is>
          <t>Invoice</t>
        </is>
      </c>
      <c r="G3073" t="inlineStr">
        <is>
          <t>INV08292025</t>
        </is>
      </c>
      <c r="M3073" t="inlineStr">
        <is>
          <t>https://qbo.intuit.com/app/invoice?txnId=229</t>
        </is>
      </c>
    </row>
    <row r="3074">
      <c r="A3074" s="49" t="n">
        <v>45898</v>
      </c>
      <c r="B3074" t="inlineStr">
        <is>
          <t>Place Exchange</t>
        </is>
      </c>
      <c r="C3074" s="11" t="n">
        <v>-0.5600000000000001</v>
      </c>
      <c r="D3074" t="n">
        <v>4030</v>
      </c>
      <c r="E3074" t="inlineStr">
        <is>
          <t>Sales:Programmatic Ad Revenue</t>
        </is>
      </c>
      <c r="F3074" t="inlineStr">
        <is>
          <t>Invoice</t>
        </is>
      </c>
      <c r="G3074" t="inlineStr">
        <is>
          <t>INV08292025</t>
        </is>
      </c>
      <c r="M3074" t="inlineStr">
        <is>
          <t>https://qbo.intuit.com/app/invoice?txnId=229</t>
        </is>
      </c>
    </row>
    <row r="3075">
      <c r="A3075" s="49" t="n">
        <v>45898</v>
      </c>
      <c r="B3075" t="inlineStr">
        <is>
          <t>Place Exchange</t>
        </is>
      </c>
      <c r="C3075" s="11" t="n">
        <v>-8895.76</v>
      </c>
      <c r="D3075" t="n">
        <v>4030</v>
      </c>
      <c r="E3075" t="inlineStr">
        <is>
          <t>Sales:Programmatic Ad Revenue</t>
        </is>
      </c>
      <c r="F3075" t="inlineStr">
        <is>
          <t>Invoice</t>
        </is>
      </c>
      <c r="G3075" t="inlineStr">
        <is>
          <t>INV08292025</t>
        </is>
      </c>
      <c r="M3075" t="inlineStr">
        <is>
          <t>https://qbo.intuit.com/app/invoice?txnId=229</t>
        </is>
      </c>
    </row>
    <row r="3076">
      <c r="A3076" s="49" t="n">
        <v>45898</v>
      </c>
      <c r="B3076" t="inlineStr">
        <is>
          <t>Place Exchange</t>
        </is>
      </c>
      <c r="C3076" s="11" t="n">
        <v>13950.28</v>
      </c>
      <c r="D3076" t="n">
        <v>1100</v>
      </c>
      <c r="E3076" t="inlineStr">
        <is>
          <t>Accounts Receivable (A/R)</t>
        </is>
      </c>
      <c r="F3076" t="inlineStr">
        <is>
          <t>Invoice</t>
        </is>
      </c>
      <c r="G3076" t="inlineStr">
        <is>
          <t>INV08292025</t>
        </is>
      </c>
      <c r="M3076" t="inlineStr">
        <is>
          <t>https://qbo.intuit.com/app/invoice?txnId=229</t>
        </is>
      </c>
    </row>
    <row r="3077">
      <c r="A3077" s="49" t="n">
        <v>45894</v>
      </c>
      <c r="B3077" t="inlineStr">
        <is>
          <t>Vistar Media</t>
        </is>
      </c>
      <c r="C3077" s="11" t="n">
        <v>-3845.89</v>
      </c>
      <c r="D3077" t="n">
        <v>4030</v>
      </c>
      <c r="E3077" t="inlineStr">
        <is>
          <t>Sales:Programmatic Ad Revenue</t>
        </is>
      </c>
      <c r="F3077" t="inlineStr">
        <is>
          <t>Invoice</t>
        </is>
      </c>
      <c r="G3077" t="inlineStr">
        <is>
          <t>INV0825</t>
        </is>
      </c>
      <c r="M3077" t="inlineStr">
        <is>
          <t>https://qbo.intuit.com/app/invoice?txnId=227</t>
        </is>
      </c>
    </row>
    <row r="3078">
      <c r="A3078" s="49" t="n">
        <v>45894</v>
      </c>
      <c r="B3078" t="inlineStr">
        <is>
          <t>Vistar Media</t>
        </is>
      </c>
      <c r="C3078" s="11" t="n">
        <v>-293.02</v>
      </c>
      <c r="D3078" t="n">
        <v>4030</v>
      </c>
      <c r="E3078" t="inlineStr">
        <is>
          <t>Sales:Programmatic Ad Revenue</t>
        </is>
      </c>
      <c r="F3078" t="inlineStr">
        <is>
          <t>Invoice</t>
        </is>
      </c>
      <c r="G3078" t="inlineStr">
        <is>
          <t>INV0825</t>
        </is>
      </c>
      <c r="M3078" t="inlineStr">
        <is>
          <t>https://qbo.intuit.com/app/invoice?txnId=227</t>
        </is>
      </c>
    </row>
    <row r="3079">
      <c r="A3079" s="49" t="n">
        <v>45894</v>
      </c>
      <c r="B3079" t="inlineStr">
        <is>
          <t>Vistar Media</t>
        </is>
      </c>
      <c r="C3079" s="11" t="n">
        <v>-1959.6</v>
      </c>
      <c r="D3079" t="n">
        <v>4030</v>
      </c>
      <c r="E3079" t="inlineStr">
        <is>
          <t>Sales:Programmatic Ad Revenue</t>
        </is>
      </c>
      <c r="F3079" t="inlineStr">
        <is>
          <t>Invoice</t>
        </is>
      </c>
      <c r="G3079" t="inlineStr">
        <is>
          <t>INV0825</t>
        </is>
      </c>
      <c r="M3079" t="inlineStr">
        <is>
          <t>https://qbo.intuit.com/app/invoice?txnId=227</t>
        </is>
      </c>
    </row>
    <row r="3080">
      <c r="A3080" s="49" t="n">
        <v>45894</v>
      </c>
      <c r="B3080" t="inlineStr">
        <is>
          <t>Vistar Media</t>
        </is>
      </c>
      <c r="C3080" s="11" t="n">
        <v>-903.74</v>
      </c>
      <c r="D3080" t="n">
        <v>4030</v>
      </c>
      <c r="E3080" t="inlineStr">
        <is>
          <t>Sales:Programmatic Ad Revenue</t>
        </is>
      </c>
      <c r="F3080" t="inlineStr">
        <is>
          <t>Invoice</t>
        </is>
      </c>
      <c r="G3080" t="inlineStr">
        <is>
          <t>INV0825</t>
        </is>
      </c>
      <c r="M3080" t="inlineStr">
        <is>
          <t>https://qbo.intuit.com/app/invoice?txnId=227</t>
        </is>
      </c>
    </row>
    <row r="3081">
      <c r="A3081" s="49" t="n">
        <v>45894</v>
      </c>
      <c r="B3081" t="inlineStr">
        <is>
          <t>Vistar Media</t>
        </is>
      </c>
      <c r="C3081" s="11" t="n">
        <v>-1167.63</v>
      </c>
      <c r="D3081" t="n">
        <v>4030</v>
      </c>
      <c r="E3081" t="inlineStr">
        <is>
          <t>Sales:Programmatic Ad Revenue</t>
        </is>
      </c>
      <c r="F3081" t="inlineStr">
        <is>
          <t>Invoice</t>
        </is>
      </c>
      <c r="G3081" t="inlineStr">
        <is>
          <t>INV0825</t>
        </is>
      </c>
      <c r="M3081" t="inlineStr">
        <is>
          <t>https://qbo.intuit.com/app/invoice?txnId=227</t>
        </is>
      </c>
    </row>
    <row r="3082">
      <c r="A3082" s="49" t="n">
        <v>45894</v>
      </c>
      <c r="B3082" t="inlineStr">
        <is>
          <t>Vistar Media</t>
        </is>
      </c>
      <c r="C3082" s="11" t="n">
        <v>-0.4</v>
      </c>
      <c r="D3082" t="n">
        <v>4030</v>
      </c>
      <c r="E3082" t="inlineStr">
        <is>
          <t>Sales:Programmatic Ad Revenue</t>
        </is>
      </c>
      <c r="F3082" t="inlineStr">
        <is>
          <t>Invoice</t>
        </is>
      </c>
      <c r="G3082" t="inlineStr">
        <is>
          <t>INV0825</t>
        </is>
      </c>
      <c r="M3082" t="inlineStr">
        <is>
          <t>https://qbo.intuit.com/app/invoice?txnId=227</t>
        </is>
      </c>
    </row>
    <row r="3083">
      <c r="A3083" s="49" t="n">
        <v>45894</v>
      </c>
      <c r="B3083" t="inlineStr">
        <is>
          <t>Vistar Media</t>
        </is>
      </c>
      <c r="C3083" s="11" t="n">
        <v>-107.32</v>
      </c>
      <c r="D3083" t="n">
        <v>4030</v>
      </c>
      <c r="E3083" t="inlineStr">
        <is>
          <t>Sales:Programmatic Ad Revenue</t>
        </is>
      </c>
      <c r="F3083" t="inlineStr">
        <is>
          <t>Invoice</t>
        </is>
      </c>
      <c r="G3083" t="inlineStr">
        <is>
          <t>INV0825</t>
        </is>
      </c>
      <c r="M3083" t="inlineStr">
        <is>
          <t>https://qbo.intuit.com/app/invoice?txnId=227</t>
        </is>
      </c>
    </row>
    <row r="3084">
      <c r="A3084" s="49" t="n">
        <v>45894</v>
      </c>
      <c r="B3084" t="inlineStr">
        <is>
          <t>Vistar Media</t>
        </is>
      </c>
      <c r="C3084" s="11" t="n">
        <v>-473.2</v>
      </c>
      <c r="D3084" t="n">
        <v>4030</v>
      </c>
      <c r="E3084" t="inlineStr">
        <is>
          <t>Sales:Programmatic Ad Revenue</t>
        </is>
      </c>
      <c r="F3084" t="inlineStr">
        <is>
          <t>Invoice</t>
        </is>
      </c>
      <c r="G3084" t="inlineStr">
        <is>
          <t>INV0825</t>
        </is>
      </c>
      <c r="M3084" t="inlineStr">
        <is>
          <t>https://qbo.intuit.com/app/invoice?txnId=227</t>
        </is>
      </c>
    </row>
    <row r="3085">
      <c r="A3085" s="49" t="n">
        <v>45894</v>
      </c>
      <c r="B3085" t="inlineStr">
        <is>
          <t>Vistar Media</t>
        </is>
      </c>
      <c r="C3085" s="11" t="n">
        <v>-51.92</v>
      </c>
      <c r="D3085" t="n">
        <v>4030</v>
      </c>
      <c r="E3085" t="inlineStr">
        <is>
          <t>Sales:Programmatic Ad Revenue</t>
        </is>
      </c>
      <c r="F3085" t="inlineStr">
        <is>
          <t>Invoice</t>
        </is>
      </c>
      <c r="G3085" t="inlineStr">
        <is>
          <t>INV0825</t>
        </is>
      </c>
      <c r="M3085" t="inlineStr">
        <is>
          <t>https://qbo.intuit.com/app/invoice?txnId=227</t>
        </is>
      </c>
    </row>
    <row r="3086">
      <c r="A3086" s="49" t="n">
        <v>45894</v>
      </c>
      <c r="B3086" t="inlineStr">
        <is>
          <t>Vistar Media</t>
        </is>
      </c>
      <c r="C3086" s="11" t="n">
        <v>-329.27</v>
      </c>
      <c r="D3086" t="n">
        <v>4030</v>
      </c>
      <c r="E3086" t="inlineStr">
        <is>
          <t>Sales:Programmatic Ad Revenue</t>
        </is>
      </c>
      <c r="F3086" t="inlineStr">
        <is>
          <t>Invoice</t>
        </is>
      </c>
      <c r="G3086" t="inlineStr">
        <is>
          <t>INV0825</t>
        </is>
      </c>
      <c r="M3086" t="inlineStr">
        <is>
          <t>https://qbo.intuit.com/app/invoice?txnId=227</t>
        </is>
      </c>
    </row>
    <row r="3087">
      <c r="A3087" s="49" t="n">
        <v>45894</v>
      </c>
      <c r="B3087" t="inlineStr">
        <is>
          <t>Vistar Media</t>
        </is>
      </c>
      <c r="C3087" s="11" t="n">
        <v>-0.47</v>
      </c>
      <c r="D3087" t="n">
        <v>4030</v>
      </c>
      <c r="E3087" t="inlineStr">
        <is>
          <t>Sales:Programmatic Ad Revenue</t>
        </is>
      </c>
      <c r="F3087" t="inlineStr">
        <is>
          <t>Invoice</t>
        </is>
      </c>
      <c r="G3087" t="inlineStr">
        <is>
          <t>INV0825</t>
        </is>
      </c>
      <c r="M3087" t="inlineStr">
        <is>
          <t>https://qbo.intuit.com/app/invoice?txnId=227</t>
        </is>
      </c>
    </row>
    <row r="3088">
      <c r="A3088" s="49" t="n">
        <v>45894</v>
      </c>
      <c r="B3088" t="inlineStr">
        <is>
          <t>Vistar Media</t>
        </is>
      </c>
      <c r="C3088" s="11" t="n">
        <v>-39.24</v>
      </c>
      <c r="D3088" t="n">
        <v>4030</v>
      </c>
      <c r="E3088" t="inlineStr">
        <is>
          <t>Sales:Programmatic Ad Revenue</t>
        </is>
      </c>
      <c r="F3088" t="inlineStr">
        <is>
          <t>Invoice</t>
        </is>
      </c>
      <c r="G3088" t="inlineStr">
        <is>
          <t>INV0825</t>
        </is>
      </c>
      <c r="M3088" t="inlineStr">
        <is>
          <t>https://qbo.intuit.com/app/invoice?txnId=227</t>
        </is>
      </c>
    </row>
    <row r="3089">
      <c r="A3089" s="49" t="n">
        <v>45894</v>
      </c>
      <c r="B3089" t="inlineStr">
        <is>
          <t>Vistar Media</t>
        </is>
      </c>
      <c r="C3089" s="11" t="n">
        <v>9171.700000000001</v>
      </c>
      <c r="D3089" t="n">
        <v>1100</v>
      </c>
      <c r="E3089" t="inlineStr">
        <is>
          <t>Accounts Receivable (A/R)</t>
        </is>
      </c>
      <c r="F3089" t="inlineStr">
        <is>
          <t>Invoice</t>
        </is>
      </c>
      <c r="G3089" t="inlineStr">
        <is>
          <t>INV0825</t>
        </is>
      </c>
      <c r="M3089" t="inlineStr">
        <is>
          <t>https://qbo.intuit.com/app/invoice?txnId=227</t>
        </is>
      </c>
    </row>
    <row r="3090">
      <c r="A3090" s="49" t="n">
        <v>45890</v>
      </c>
      <c r="B3090" t="inlineStr">
        <is>
          <t>Audience Connect</t>
        </is>
      </c>
      <c r="C3090" s="11" t="n">
        <v>-98.62</v>
      </c>
      <c r="D3090" t="n">
        <v>4030</v>
      </c>
      <c r="E3090" t="inlineStr">
        <is>
          <t>Sales:Programmatic Ad Revenue</t>
        </is>
      </c>
      <c r="F3090" t="inlineStr">
        <is>
          <t>Invoice</t>
        </is>
      </c>
      <c r="G3090" t="inlineStr">
        <is>
          <t>INV17024</t>
        </is>
      </c>
      <c r="M3090" t="inlineStr">
        <is>
          <t>https://qbo.intuit.com/app/invoice?txnId=130</t>
        </is>
      </c>
    </row>
    <row r="3091">
      <c r="A3091" s="49" t="n">
        <v>45890</v>
      </c>
      <c r="B3091" t="inlineStr">
        <is>
          <t>Audience Connect</t>
        </is>
      </c>
      <c r="C3091" s="11" t="n">
        <v>98.62</v>
      </c>
      <c r="D3091" t="n">
        <v>1100</v>
      </c>
      <c r="E3091" t="inlineStr">
        <is>
          <t>Accounts Receivable (A/R)</t>
        </is>
      </c>
      <c r="F3091" t="inlineStr">
        <is>
          <t>Invoice</t>
        </is>
      </c>
      <c r="G3091" t="inlineStr">
        <is>
          <t>INV17024</t>
        </is>
      </c>
      <c r="M3091" t="inlineStr">
        <is>
          <t>https://qbo.intuit.com/app/invoice?txnId=130</t>
        </is>
      </c>
    </row>
    <row r="3092">
      <c r="A3092" s="49" t="n">
        <v>45890</v>
      </c>
      <c r="B3092" t="inlineStr">
        <is>
          <t>Amagi</t>
        </is>
      </c>
      <c r="C3092" s="11" t="n">
        <v>-13672.03</v>
      </c>
      <c r="D3092" t="n">
        <v>4030</v>
      </c>
      <c r="E3092" t="inlineStr">
        <is>
          <t>Sales:Programmatic Ad Revenue</t>
        </is>
      </c>
      <c r="F3092" t="inlineStr">
        <is>
          <t>Invoice</t>
        </is>
      </c>
      <c r="G3092" t="inlineStr">
        <is>
          <t>INV17023</t>
        </is>
      </c>
      <c r="M3092" t="inlineStr">
        <is>
          <t>https://qbo.intuit.com/app/invoice?txnId=138</t>
        </is>
      </c>
    </row>
    <row r="3093">
      <c r="A3093" s="49" t="n">
        <v>45890</v>
      </c>
      <c r="B3093" t="inlineStr">
        <is>
          <t>Amagi</t>
        </is>
      </c>
      <c r="C3093" s="11" t="n">
        <v>13672.03</v>
      </c>
      <c r="D3093" t="n">
        <v>1100</v>
      </c>
      <c r="E3093" t="inlineStr">
        <is>
          <t>Accounts Receivable (A/R)</t>
        </is>
      </c>
      <c r="F3093" t="inlineStr">
        <is>
          <t>Invoice</t>
        </is>
      </c>
      <c r="G3093" t="inlineStr">
        <is>
          <t>INV17023</t>
        </is>
      </c>
      <c r="M3093" t="inlineStr">
        <is>
          <t>https://qbo.intuit.com/app/invoice?txnId=138</t>
        </is>
      </c>
    </row>
    <row r="3094">
      <c r="A3094" s="49" t="n">
        <v>45890</v>
      </c>
      <c r="B3094" t="inlineStr">
        <is>
          <t>Sonobi Inc.</t>
        </is>
      </c>
      <c r="C3094" s="11" t="n">
        <v>-295.83</v>
      </c>
      <c r="D3094" t="n">
        <v>4030</v>
      </c>
      <c r="E3094" t="inlineStr">
        <is>
          <t>Sales:Programmatic Ad Revenue</t>
        </is>
      </c>
      <c r="F3094" t="inlineStr">
        <is>
          <t>Invoice</t>
        </is>
      </c>
      <c r="G3094" t="inlineStr">
        <is>
          <t>INV17032</t>
        </is>
      </c>
      <c r="M3094" t="inlineStr">
        <is>
          <t>https://qbo.intuit.com/app/invoice?txnId=155</t>
        </is>
      </c>
    </row>
    <row r="3095">
      <c r="A3095" s="49" t="n">
        <v>45890</v>
      </c>
      <c r="B3095" t="inlineStr">
        <is>
          <t>Sonobi Inc.</t>
        </is>
      </c>
      <c r="C3095" s="11" t="n">
        <v>295.83</v>
      </c>
      <c r="D3095" t="n">
        <v>1100</v>
      </c>
      <c r="E3095" t="inlineStr">
        <is>
          <t>Accounts Receivable (A/R)</t>
        </is>
      </c>
      <c r="F3095" t="inlineStr">
        <is>
          <t>Invoice</t>
        </is>
      </c>
      <c r="G3095" t="inlineStr">
        <is>
          <t>INV17032</t>
        </is>
      </c>
      <c r="M3095" t="inlineStr">
        <is>
          <t>https://qbo.intuit.com/app/invoice?txnId=155</t>
        </is>
      </c>
    </row>
    <row r="3096">
      <c r="A3096" s="49" t="n">
        <v>45890</v>
      </c>
      <c r="B3096" t="inlineStr">
        <is>
          <t>Kargo Global LLC</t>
        </is>
      </c>
      <c r="C3096" s="11" t="n">
        <v>-5339.61</v>
      </c>
      <c r="D3096" t="n">
        <v>4020</v>
      </c>
      <c r="E3096" t="inlineStr">
        <is>
          <t>Sales:Direct Ad Sales Revenue</t>
        </is>
      </c>
      <c r="F3096" t="inlineStr">
        <is>
          <t>Invoice</t>
        </is>
      </c>
      <c r="G3096" t="inlineStr">
        <is>
          <t>INV17039</t>
        </is>
      </c>
      <c r="M3096" t="inlineStr">
        <is>
          <t>https://qbo.intuit.com/app/invoice?txnId=141</t>
        </is>
      </c>
    </row>
    <row r="3097">
      <c r="A3097" s="49" t="n">
        <v>45890</v>
      </c>
      <c r="B3097" t="inlineStr">
        <is>
          <t>Kargo Global LLC</t>
        </is>
      </c>
      <c r="C3097" s="11" t="n">
        <v>5339.61</v>
      </c>
      <c r="D3097" t="n">
        <v>1100</v>
      </c>
      <c r="E3097" t="inlineStr">
        <is>
          <t>Accounts Receivable (A/R)</t>
        </is>
      </c>
      <c r="F3097" t="inlineStr">
        <is>
          <t>Invoice</t>
        </is>
      </c>
      <c r="G3097" t="inlineStr">
        <is>
          <t>INV17039</t>
        </is>
      </c>
      <c r="M3097" t="inlineStr">
        <is>
          <t>https://qbo.intuit.com/app/invoice?txnId=141</t>
        </is>
      </c>
    </row>
    <row r="3098">
      <c r="A3098" s="49" t="n">
        <v>45890</v>
      </c>
      <c r="B3098" t="inlineStr">
        <is>
          <t>TMH Technology Marketing Ltd</t>
        </is>
      </c>
      <c r="C3098" s="11" t="n">
        <v>-6831.75</v>
      </c>
      <c r="D3098" t="n">
        <v>4030</v>
      </c>
      <c r="E3098" t="inlineStr">
        <is>
          <t>Sales:Programmatic Ad Revenue</t>
        </is>
      </c>
      <c r="F3098" t="inlineStr">
        <is>
          <t>Invoice</t>
        </is>
      </c>
      <c r="G3098" t="inlineStr">
        <is>
          <t>INV17033</t>
        </is>
      </c>
      <c r="M3098" t="inlineStr">
        <is>
          <t>https://qbo.intuit.com/app/invoice?txnId=157</t>
        </is>
      </c>
    </row>
    <row r="3099">
      <c r="A3099" s="49" t="n">
        <v>45890</v>
      </c>
      <c r="B3099" t="inlineStr">
        <is>
          <t>TMH Technology Marketing Ltd</t>
        </is>
      </c>
      <c r="C3099" s="11" t="n">
        <v>6831.75</v>
      </c>
      <c r="D3099" t="n">
        <v>1100</v>
      </c>
      <c r="E3099" t="inlineStr">
        <is>
          <t>Accounts Receivable (A/R)</t>
        </is>
      </c>
      <c r="F3099" t="inlineStr">
        <is>
          <t>Invoice</t>
        </is>
      </c>
      <c r="G3099" t="inlineStr">
        <is>
          <t>INV17033</t>
        </is>
      </c>
      <c r="M3099" t="inlineStr">
        <is>
          <t>https://qbo.intuit.com/app/invoice?txnId=157</t>
        </is>
      </c>
    </row>
    <row r="3100">
      <c r="A3100" s="49" t="n">
        <v>45890</v>
      </c>
      <c r="B3100" t="inlineStr">
        <is>
          <t>Hivestack</t>
        </is>
      </c>
      <c r="C3100" s="11" t="n">
        <v>-2124.67</v>
      </c>
      <c r="D3100" t="n">
        <v>4030</v>
      </c>
      <c r="E3100" t="inlineStr">
        <is>
          <t>Sales:Programmatic Ad Revenue</t>
        </is>
      </c>
      <c r="F3100" t="inlineStr">
        <is>
          <t>Invoice</t>
        </is>
      </c>
      <c r="G3100" t="inlineStr">
        <is>
          <t>INV17027</t>
        </is>
      </c>
      <c r="M3100" t="inlineStr">
        <is>
          <t>https://qbo.intuit.com/app/invoice?txnId=136</t>
        </is>
      </c>
    </row>
    <row r="3101">
      <c r="A3101" s="49" t="n">
        <v>45890</v>
      </c>
      <c r="B3101" t="inlineStr">
        <is>
          <t>Hivestack</t>
        </is>
      </c>
      <c r="C3101" s="11" t="n">
        <v>2124.67</v>
      </c>
      <c r="D3101" t="n">
        <v>1100</v>
      </c>
      <c r="E3101" t="inlineStr">
        <is>
          <t>Accounts Receivable (A/R)</t>
        </is>
      </c>
      <c r="F3101" t="inlineStr">
        <is>
          <t>Invoice</t>
        </is>
      </c>
      <c r="G3101" t="inlineStr">
        <is>
          <t>INV17027</t>
        </is>
      </c>
      <c r="M3101" t="inlineStr">
        <is>
          <t>https://qbo.intuit.com/app/invoice?txnId=136</t>
        </is>
      </c>
    </row>
    <row r="3102">
      <c r="A3102" s="49" t="n">
        <v>45890</v>
      </c>
      <c r="B3102" t="inlineStr">
        <is>
          <t>Oncore (RevNew)</t>
        </is>
      </c>
      <c r="C3102" s="11" t="n">
        <v>-998</v>
      </c>
      <c r="D3102" t="n">
        <v>4030</v>
      </c>
      <c r="E3102" t="inlineStr">
        <is>
          <t>Sales:Programmatic Ad Revenue</t>
        </is>
      </c>
      <c r="F3102" t="inlineStr">
        <is>
          <t>Invoice</t>
        </is>
      </c>
      <c r="G3102" t="inlineStr">
        <is>
          <t>INV17030</t>
        </is>
      </c>
      <c r="M3102" t="inlineStr">
        <is>
          <t>https://qbo.intuit.com/app/invoice?txnId=149</t>
        </is>
      </c>
    </row>
    <row r="3103">
      <c r="A3103" s="49" t="n">
        <v>45890</v>
      </c>
      <c r="B3103" t="inlineStr">
        <is>
          <t>Oncore (RevNew)</t>
        </is>
      </c>
      <c r="C3103" s="11" t="n">
        <v>998</v>
      </c>
      <c r="D3103" t="n">
        <v>1100</v>
      </c>
      <c r="E3103" t="inlineStr">
        <is>
          <t>Accounts Receivable (A/R)</t>
        </is>
      </c>
      <c r="F3103" t="inlineStr">
        <is>
          <t>Invoice</t>
        </is>
      </c>
      <c r="G3103" t="inlineStr">
        <is>
          <t>INV17030</t>
        </is>
      </c>
      <c r="M3103" t="inlineStr">
        <is>
          <t>https://qbo.intuit.com/app/invoice?txnId=149</t>
        </is>
      </c>
    </row>
    <row r="3104">
      <c r="A3104" s="49" t="n">
        <v>45890</v>
      </c>
      <c r="B3104" t="inlineStr">
        <is>
          <t>Xandr</t>
        </is>
      </c>
      <c r="C3104" s="11" t="n">
        <v>-1345.31</v>
      </c>
      <c r="D3104" t="n">
        <v>4020</v>
      </c>
      <c r="E3104" t="inlineStr">
        <is>
          <t>Sales:Direct Ad Sales Revenue</t>
        </is>
      </c>
      <c r="F3104" t="inlineStr">
        <is>
          <t>Invoice</t>
        </is>
      </c>
      <c r="G3104" t="inlineStr">
        <is>
          <t>INV17040</t>
        </is>
      </c>
      <c r="M3104" t="inlineStr">
        <is>
          <t>https://qbo.intuit.com/app/invoice?txnId=169</t>
        </is>
      </c>
    </row>
    <row r="3105">
      <c r="A3105" s="49" t="n">
        <v>45890</v>
      </c>
      <c r="B3105" t="inlineStr">
        <is>
          <t>Xandr</t>
        </is>
      </c>
      <c r="C3105" s="11" t="n">
        <v>1345.31</v>
      </c>
      <c r="D3105" t="n">
        <v>1100</v>
      </c>
      <c r="E3105" t="inlineStr">
        <is>
          <t>Accounts Receivable (A/R)</t>
        </is>
      </c>
      <c r="F3105" t="inlineStr">
        <is>
          <t>Invoice</t>
        </is>
      </c>
      <c r="G3105" t="inlineStr">
        <is>
          <t>INV17040</t>
        </is>
      </c>
      <c r="M3105" t="inlineStr">
        <is>
          <t>https://qbo.intuit.com/app/invoice?txnId=169</t>
        </is>
      </c>
    </row>
    <row r="3106">
      <c r="A3106" s="49" t="n">
        <v>45890</v>
      </c>
      <c r="B3106" t="inlineStr">
        <is>
          <t>NGL</t>
        </is>
      </c>
      <c r="C3106" s="11" t="n">
        <v>-1775.04</v>
      </c>
      <c r="D3106" t="n">
        <v>4030</v>
      </c>
      <c r="E3106" t="inlineStr">
        <is>
          <t>Sales:Programmatic Ad Revenue</t>
        </is>
      </c>
      <c r="F3106" t="inlineStr">
        <is>
          <t>Invoice</t>
        </is>
      </c>
      <c r="G3106" t="inlineStr">
        <is>
          <t>INV17029</t>
        </is>
      </c>
      <c r="M3106" t="inlineStr">
        <is>
          <t>https://qbo.intuit.com/app/invoice?txnId=145</t>
        </is>
      </c>
    </row>
    <row r="3107">
      <c r="A3107" s="49" t="n">
        <v>45890</v>
      </c>
      <c r="B3107" t="inlineStr">
        <is>
          <t>NGL</t>
        </is>
      </c>
      <c r="C3107" s="11" t="n">
        <v>1775.04</v>
      </c>
      <c r="D3107" t="n">
        <v>1100</v>
      </c>
      <c r="E3107" t="inlineStr">
        <is>
          <t>Accounts Receivable (A/R)</t>
        </is>
      </c>
      <c r="F3107" t="inlineStr">
        <is>
          <t>Invoice</t>
        </is>
      </c>
      <c r="G3107" t="inlineStr">
        <is>
          <t>INV17029</t>
        </is>
      </c>
      <c r="M3107" t="inlineStr">
        <is>
          <t>https://qbo.intuit.com/app/invoice?txnId=145</t>
        </is>
      </c>
    </row>
    <row r="3108">
      <c r="A3108" s="49" t="n">
        <v>45870</v>
      </c>
      <c r="B3108" t="inlineStr">
        <is>
          <t>OYO Hotel &amp; Casino</t>
        </is>
      </c>
      <c r="C3108" s="11" t="n">
        <v>-150</v>
      </c>
      <c r="D3108" t="n">
        <v>4010</v>
      </c>
      <c r="E3108" t="inlineStr">
        <is>
          <t>Sales:SVOD Revenue</t>
        </is>
      </c>
      <c r="F3108" t="inlineStr">
        <is>
          <t>Invoice</t>
        </is>
      </c>
      <c r="G3108" t="inlineStr">
        <is>
          <t>INV17007</t>
        </is>
      </c>
      <c r="M3108" t="inlineStr">
        <is>
          <t>https://qbo.intuit.com/app/invoice?txnId=85</t>
        </is>
      </c>
    </row>
    <row r="3109">
      <c r="A3109" s="49" t="n">
        <v>45870</v>
      </c>
      <c r="B3109" t="inlineStr">
        <is>
          <t>OYO Hotel &amp; Casino</t>
        </is>
      </c>
      <c r="C3109" s="11" t="n">
        <v>150</v>
      </c>
      <c r="D3109" t="n">
        <v>1100</v>
      </c>
      <c r="E3109" t="inlineStr">
        <is>
          <t>Accounts Receivable (A/R)</t>
        </is>
      </c>
      <c r="F3109" t="inlineStr">
        <is>
          <t>Invoice</t>
        </is>
      </c>
      <c r="G3109" t="inlineStr">
        <is>
          <t>INV17007</t>
        </is>
      </c>
      <c r="M3109" t="inlineStr">
        <is>
          <t>https://qbo.intuit.com/app/invoice?txnId=85</t>
        </is>
      </c>
    </row>
    <row r="3110">
      <c r="A3110" s="49" t="n">
        <v>45870</v>
      </c>
      <c r="B3110" t="inlineStr">
        <is>
          <t>BroadSign</t>
        </is>
      </c>
      <c r="C3110" s="11" t="n">
        <v>-17.76</v>
      </c>
      <c r="D3110" t="n">
        <v>4030</v>
      </c>
      <c r="E3110" t="inlineStr">
        <is>
          <t>Sales:Programmatic Ad Revenue</t>
        </is>
      </c>
      <c r="F3110" t="inlineStr">
        <is>
          <t>Invoice</t>
        </is>
      </c>
      <c r="G3110" t="inlineStr">
        <is>
          <t>INV07312025</t>
        </is>
      </c>
      <c r="M3110" t="inlineStr">
        <is>
          <t>https://qbo.intuit.com/app/invoice?txnId=445</t>
        </is>
      </c>
    </row>
    <row r="3111">
      <c r="A3111" s="49" t="n">
        <v>45870</v>
      </c>
      <c r="B3111" t="inlineStr">
        <is>
          <t>BroadSign</t>
        </is>
      </c>
      <c r="C3111" s="11" t="n">
        <v>-574.83</v>
      </c>
      <c r="D3111" t="n">
        <v>4030</v>
      </c>
      <c r="E3111" t="inlineStr">
        <is>
          <t>Sales:Programmatic Ad Revenue</t>
        </is>
      </c>
      <c r="F3111" t="inlineStr">
        <is>
          <t>Invoice</t>
        </is>
      </c>
      <c r="G3111" t="inlineStr">
        <is>
          <t>INV07312025</t>
        </is>
      </c>
      <c r="M3111" t="inlineStr">
        <is>
          <t>https://qbo.intuit.com/app/invoice?txnId=445</t>
        </is>
      </c>
    </row>
    <row r="3112">
      <c r="A3112" s="49" t="n">
        <v>45870</v>
      </c>
      <c r="B3112" t="inlineStr">
        <is>
          <t>BroadSign</t>
        </is>
      </c>
      <c r="C3112" s="11" t="n">
        <v>-6.29</v>
      </c>
      <c r="D3112" t="n">
        <v>4030</v>
      </c>
      <c r="E3112" t="inlineStr">
        <is>
          <t>Sales:Programmatic Ad Revenue</t>
        </is>
      </c>
      <c r="F3112" t="inlineStr">
        <is>
          <t>Invoice</t>
        </is>
      </c>
      <c r="G3112" t="inlineStr">
        <is>
          <t>INV07312025</t>
        </is>
      </c>
      <c r="M3112" t="inlineStr">
        <is>
          <t>https://qbo.intuit.com/app/invoice?txnId=445</t>
        </is>
      </c>
    </row>
    <row r="3113">
      <c r="A3113" s="49" t="n">
        <v>45870</v>
      </c>
      <c r="B3113" t="inlineStr">
        <is>
          <t>BroadSign</t>
        </is>
      </c>
      <c r="C3113" s="11" t="n">
        <v>-381.2</v>
      </c>
      <c r="D3113" t="n">
        <v>4030</v>
      </c>
      <c r="E3113" t="inlineStr">
        <is>
          <t>Sales:Programmatic Ad Revenue</t>
        </is>
      </c>
      <c r="F3113" t="inlineStr">
        <is>
          <t>Invoice</t>
        </is>
      </c>
      <c r="G3113" t="inlineStr">
        <is>
          <t>INV07312025</t>
        </is>
      </c>
      <c r="M3113" t="inlineStr">
        <is>
          <t>https://qbo.intuit.com/app/invoice?txnId=445</t>
        </is>
      </c>
    </row>
    <row r="3114">
      <c r="A3114" s="49" t="n">
        <v>45870</v>
      </c>
      <c r="B3114" t="inlineStr">
        <is>
          <t>BroadSign</t>
        </is>
      </c>
      <c r="C3114" s="11" t="n">
        <v>980.08</v>
      </c>
      <c r="D3114" t="n">
        <v>1100</v>
      </c>
      <c r="E3114" t="inlineStr">
        <is>
          <t>Accounts Receivable (A/R)</t>
        </is>
      </c>
      <c r="F3114" t="inlineStr">
        <is>
          <t>Invoice</t>
        </is>
      </c>
      <c r="G3114" t="inlineStr">
        <is>
          <t>INV07312025</t>
        </is>
      </c>
      <c r="M3114" t="inlineStr">
        <is>
          <t>https://qbo.intuit.com/app/invoice?txnId=445</t>
        </is>
      </c>
    </row>
    <row r="3115">
      <c r="A3115" s="49" t="n">
        <v>45870</v>
      </c>
      <c r="B3115" t="inlineStr">
        <is>
          <t>BetOnline</t>
        </is>
      </c>
      <c r="C3115" s="11" t="n">
        <v>-10000</v>
      </c>
      <c r="D3115" t="n">
        <v>4020</v>
      </c>
      <c r="E3115" t="inlineStr">
        <is>
          <t>Sales:Direct Ad Sales Revenue</t>
        </is>
      </c>
      <c r="F3115" t="inlineStr">
        <is>
          <t>Invoice</t>
        </is>
      </c>
      <c r="G3115" t="inlineStr">
        <is>
          <t>INV17012</t>
        </is>
      </c>
      <c r="M3115" t="inlineStr">
        <is>
          <t>https://qbo.intuit.com/app/invoice?txnId=116</t>
        </is>
      </c>
    </row>
    <row r="3116">
      <c r="A3116" s="49" t="n">
        <v>45870</v>
      </c>
      <c r="B3116" t="inlineStr">
        <is>
          <t>BetOnline</t>
        </is>
      </c>
      <c r="C3116" s="11" t="n">
        <v>10000</v>
      </c>
      <c r="D3116" t="n">
        <v>1100</v>
      </c>
      <c r="E3116" t="inlineStr">
        <is>
          <t>Accounts Receivable (A/R)</t>
        </is>
      </c>
      <c r="F3116" t="inlineStr">
        <is>
          <t>Invoice</t>
        </is>
      </c>
      <c r="G3116" t="inlineStr">
        <is>
          <t>INV17012</t>
        </is>
      </c>
      <c r="M3116" t="inlineStr">
        <is>
          <t>https://qbo.intuit.com/app/invoice?txnId=116</t>
        </is>
      </c>
    </row>
    <row r="3117">
      <c r="A3117" s="49" t="n">
        <v>45869</v>
      </c>
      <c r="B3117" t="inlineStr">
        <is>
          <t>Vesta Stream Studios</t>
        </is>
      </c>
      <c r="C3117" s="11" t="n">
        <v>4399.83</v>
      </c>
      <c r="E3117" t="inlineStr">
        <is>
          <t>Web &amp; Digital Expenses:Digital Marketing Expense</t>
        </is>
      </c>
      <c r="F3117" t="inlineStr">
        <is>
          <t>Invoice</t>
        </is>
      </c>
      <c r="G3117" t="inlineStr">
        <is>
          <t>INV17035</t>
        </is>
      </c>
      <c r="M3117" t="inlineStr">
        <is>
          <t>https://qbo.intuit.com/app/invoice?txnId=163</t>
        </is>
      </c>
    </row>
    <row r="3118">
      <c r="A3118" s="49" t="n">
        <v>45869</v>
      </c>
      <c r="B3118" t="inlineStr">
        <is>
          <t>Vesta Stream Studios</t>
        </is>
      </c>
      <c r="C3118" s="11" t="n">
        <v>-19999.25</v>
      </c>
      <c r="D3118" t="n">
        <v>4030</v>
      </c>
      <c r="E3118" t="inlineStr">
        <is>
          <t>Sales:Programmatic Ad Revenue</t>
        </is>
      </c>
      <c r="F3118" t="inlineStr">
        <is>
          <t>Invoice</t>
        </is>
      </c>
      <c r="G3118" t="inlineStr">
        <is>
          <t>INV17035</t>
        </is>
      </c>
      <c r="M3118" t="inlineStr">
        <is>
          <t>https://qbo.intuit.com/app/invoice?txnId=163</t>
        </is>
      </c>
    </row>
    <row r="3119">
      <c r="A3119" s="49" t="n">
        <v>45869</v>
      </c>
      <c r="B3119" t="inlineStr">
        <is>
          <t>Vesta Stream Studios</t>
        </is>
      </c>
      <c r="C3119" s="11" t="n">
        <v>-1029.42</v>
      </c>
      <c r="D3119" t="n">
        <v>4030</v>
      </c>
      <c r="E3119" t="inlineStr">
        <is>
          <t>Sales:Programmatic Ad Revenue</t>
        </is>
      </c>
      <c r="F3119" t="inlineStr">
        <is>
          <t>Invoice</t>
        </is>
      </c>
      <c r="G3119" t="inlineStr">
        <is>
          <t>INV17035</t>
        </is>
      </c>
      <c r="M3119" t="inlineStr">
        <is>
          <t>https://qbo.intuit.com/app/invoice?txnId=163</t>
        </is>
      </c>
    </row>
    <row r="3120">
      <c r="A3120" s="49" t="n">
        <v>45869</v>
      </c>
      <c r="B3120" t="inlineStr">
        <is>
          <t>Vesta Stream Studios</t>
        </is>
      </c>
      <c r="C3120" s="11" t="n">
        <v>16628.84</v>
      </c>
      <c r="D3120" t="n">
        <v>1100</v>
      </c>
      <c r="E3120" t="inlineStr">
        <is>
          <t>Accounts Receivable (A/R)</t>
        </is>
      </c>
      <c r="F3120" t="inlineStr">
        <is>
          <t>Invoice</t>
        </is>
      </c>
      <c r="G3120" t="inlineStr">
        <is>
          <t>INV17035</t>
        </is>
      </c>
      <c r="M3120" t="inlineStr">
        <is>
          <t>https://qbo.intuit.com/app/invoice?txnId=163</t>
        </is>
      </c>
    </row>
    <row r="3121">
      <c r="A3121" s="49" t="n">
        <v>45869</v>
      </c>
      <c r="B3121" t="inlineStr">
        <is>
          <t>Gracenote</t>
        </is>
      </c>
      <c r="C3121" s="11" t="n">
        <v>-8319</v>
      </c>
      <c r="D3121" t="n">
        <v>4020</v>
      </c>
      <c r="E3121" t="inlineStr">
        <is>
          <t>Sales:Direct Ad Sales Revenue</t>
        </is>
      </c>
      <c r="F3121" t="inlineStr">
        <is>
          <t>Invoice</t>
        </is>
      </c>
      <c r="G3121" t="inlineStr">
        <is>
          <t>INV17016</t>
        </is>
      </c>
      <c r="M3121" t="inlineStr">
        <is>
          <t>https://qbo.intuit.com/app/invoice?txnId=121</t>
        </is>
      </c>
    </row>
    <row r="3122">
      <c r="A3122" s="49" t="n">
        <v>45869</v>
      </c>
      <c r="B3122" t="inlineStr">
        <is>
          <t>Gracenote</t>
        </is>
      </c>
      <c r="C3122" s="11" t="n">
        <v>8319</v>
      </c>
      <c r="D3122" t="n">
        <v>1100</v>
      </c>
      <c r="E3122" t="inlineStr">
        <is>
          <t>Accounts Receivable (A/R)</t>
        </is>
      </c>
      <c r="F3122" t="inlineStr">
        <is>
          <t>Invoice</t>
        </is>
      </c>
      <c r="G3122" t="inlineStr">
        <is>
          <t>INV17016</t>
        </is>
      </c>
      <c r="M3122" t="inlineStr">
        <is>
          <t>https://qbo.intuit.com/app/invoice?txnId=121</t>
        </is>
      </c>
    </row>
    <row r="3123">
      <c r="A3123" s="49" t="n">
        <v>45869</v>
      </c>
      <c r="B3123" t="inlineStr">
        <is>
          <t>Place Exchange</t>
        </is>
      </c>
      <c r="C3123" s="11" t="n">
        <v>-35.39</v>
      </c>
      <c r="D3123" t="n">
        <v>4030</v>
      </c>
      <c r="E3123" t="inlineStr">
        <is>
          <t>Sales:Programmatic Ad Revenue</t>
        </is>
      </c>
      <c r="F3123" t="inlineStr">
        <is>
          <t>Invoice</t>
        </is>
      </c>
      <c r="G3123" t="inlineStr">
        <is>
          <t>INV1125842</t>
        </is>
      </c>
      <c r="M3123" t="inlineStr">
        <is>
          <t>https://qbo.intuit.com/app/invoice?txnId=1313</t>
        </is>
      </c>
    </row>
    <row r="3124">
      <c r="A3124" s="49" t="n">
        <v>45869</v>
      </c>
      <c r="B3124" t="inlineStr">
        <is>
          <t>Place Exchange</t>
        </is>
      </c>
      <c r="C3124" s="11" t="n">
        <v>35.39</v>
      </c>
      <c r="D3124" t="n">
        <v>1100</v>
      </c>
      <c r="E3124" t="inlineStr">
        <is>
          <t>Accounts Receivable (A/R)</t>
        </is>
      </c>
      <c r="F3124" t="inlineStr">
        <is>
          <t>Invoice</t>
        </is>
      </c>
      <c r="G3124" t="inlineStr">
        <is>
          <t>INV1125842</t>
        </is>
      </c>
      <c r="M3124" t="inlineStr">
        <is>
          <t>https://qbo.intuit.com/app/invoice?txnId=1313</t>
        </is>
      </c>
    </row>
    <row r="3125">
      <c r="A3125" s="49" t="n">
        <v>45869</v>
      </c>
      <c r="B3125" t="inlineStr">
        <is>
          <t>Place Exchange</t>
        </is>
      </c>
      <c r="C3125" s="11" t="n">
        <v>-15928.6</v>
      </c>
      <c r="D3125" t="n">
        <v>4030</v>
      </c>
      <c r="E3125" t="inlineStr">
        <is>
          <t>Sales:Programmatic Ad Revenue</t>
        </is>
      </c>
      <c r="F3125" t="inlineStr">
        <is>
          <t>Invoice</t>
        </is>
      </c>
      <c r="G3125" t="inlineStr">
        <is>
          <t>INV16613</t>
        </is>
      </c>
      <c r="M3125" t="inlineStr">
        <is>
          <t>https://qbo.intuit.com/app/invoice?txnId=152</t>
        </is>
      </c>
    </row>
    <row r="3126">
      <c r="A3126" s="49" t="n">
        <v>45869</v>
      </c>
      <c r="B3126" t="inlineStr">
        <is>
          <t>Place Exchange</t>
        </is>
      </c>
      <c r="C3126" s="11" t="n">
        <v>15928.6</v>
      </c>
      <c r="D3126" t="n">
        <v>1100</v>
      </c>
      <c r="E3126" t="inlineStr">
        <is>
          <t>Accounts Receivable (A/R)</t>
        </is>
      </c>
      <c r="F3126" t="inlineStr">
        <is>
          <t>Invoice</t>
        </is>
      </c>
      <c r="G3126" t="inlineStr">
        <is>
          <t>INV16613</t>
        </is>
      </c>
      <c r="M3126" t="inlineStr">
        <is>
          <t>https://qbo.intuit.com/app/invoice?txnId=152</t>
        </is>
      </c>
    </row>
    <row r="3127">
      <c r="A3127" s="49" t="n">
        <v>45869</v>
      </c>
      <c r="B3127" t="inlineStr">
        <is>
          <t>BroadSign</t>
        </is>
      </c>
      <c r="C3127" s="11" t="n">
        <v>-7914.71</v>
      </c>
      <c r="D3127" t="n">
        <v>4030</v>
      </c>
      <c r="E3127" t="inlineStr">
        <is>
          <t>Sales:Programmatic Ad Revenue</t>
        </is>
      </c>
      <c r="F3127" t="inlineStr">
        <is>
          <t>Invoice</t>
        </is>
      </c>
      <c r="G3127" t="inlineStr">
        <is>
          <t>INV17025</t>
        </is>
      </c>
      <c r="M3127" t="inlineStr">
        <is>
          <t>https://qbo.intuit.com/app/invoice?txnId=133</t>
        </is>
      </c>
    </row>
    <row r="3128">
      <c r="A3128" s="49" t="n">
        <v>45869</v>
      </c>
      <c r="B3128" t="inlineStr">
        <is>
          <t>BroadSign</t>
        </is>
      </c>
      <c r="C3128" s="11" t="n">
        <v>7914.71</v>
      </c>
      <c r="D3128" t="n">
        <v>1100</v>
      </c>
      <c r="E3128" t="inlineStr">
        <is>
          <t>Accounts Receivable (A/R)</t>
        </is>
      </c>
      <c r="F3128" t="inlineStr">
        <is>
          <t>Invoice</t>
        </is>
      </c>
      <c r="G3128" t="inlineStr">
        <is>
          <t>INV17025</t>
        </is>
      </c>
      <c r="M3128" t="inlineStr">
        <is>
          <t>https://qbo.intuit.com/app/invoice?txnId=133</t>
        </is>
      </c>
    </row>
    <row r="3129">
      <c r="A3129" s="49" t="n">
        <v>45869</v>
      </c>
      <c r="B3129" t="inlineStr">
        <is>
          <t>Kargo Global LLC</t>
        </is>
      </c>
      <c r="C3129" s="11" t="n">
        <v>-10866.9</v>
      </c>
      <c r="D3129" t="n">
        <v>4030</v>
      </c>
      <c r="E3129" t="inlineStr">
        <is>
          <t>Sales:Programmatic Ad Revenue</t>
        </is>
      </c>
      <c r="F3129" t="inlineStr">
        <is>
          <t>Invoice</t>
        </is>
      </c>
      <c r="G3129" t="inlineStr">
        <is>
          <t>INV16926</t>
        </is>
      </c>
      <c r="M3129" t="inlineStr">
        <is>
          <t>https://qbo.intuit.com/app/invoice?txnId=140</t>
        </is>
      </c>
    </row>
    <row r="3130">
      <c r="A3130" s="49" t="n">
        <v>45869</v>
      </c>
      <c r="B3130" t="inlineStr">
        <is>
          <t>Kargo Global LLC</t>
        </is>
      </c>
      <c r="C3130" s="11" t="n">
        <v>10866.9</v>
      </c>
      <c r="D3130" t="n">
        <v>1100</v>
      </c>
      <c r="E3130" t="inlineStr">
        <is>
          <t>Accounts Receivable (A/R)</t>
        </is>
      </c>
      <c r="F3130" t="inlineStr">
        <is>
          <t>Invoice</t>
        </is>
      </c>
      <c r="G3130" t="inlineStr">
        <is>
          <t>INV16926</t>
        </is>
      </c>
      <c r="M3130" t="inlineStr">
        <is>
          <t>https://qbo.intuit.com/app/invoice?txnId=140</t>
        </is>
      </c>
    </row>
    <row r="3131">
      <c r="A3131" s="49" t="n">
        <v>45869</v>
      </c>
      <c r="B3131" t="inlineStr">
        <is>
          <t>Vistar Media</t>
        </is>
      </c>
      <c r="C3131" s="11" t="n">
        <v>-6562.53</v>
      </c>
      <c r="D3131" t="n">
        <v>4030</v>
      </c>
      <c r="E3131" t="inlineStr">
        <is>
          <t>Sales:Programmatic Ad Revenue</t>
        </is>
      </c>
      <c r="F3131" t="inlineStr">
        <is>
          <t>Invoice</t>
        </is>
      </c>
      <c r="G3131" t="inlineStr">
        <is>
          <t>INV16927</t>
        </is>
      </c>
      <c r="M3131" t="inlineStr">
        <is>
          <t>https://qbo.intuit.com/app/invoice?txnId=165</t>
        </is>
      </c>
    </row>
    <row r="3132">
      <c r="A3132" s="49" t="n">
        <v>45869</v>
      </c>
      <c r="B3132" t="inlineStr">
        <is>
          <t>Vistar Media</t>
        </is>
      </c>
      <c r="C3132" s="11" t="n">
        <v>6562.53</v>
      </c>
      <c r="D3132" t="n">
        <v>1100</v>
      </c>
      <c r="E3132" t="inlineStr">
        <is>
          <t>Accounts Receivable (A/R)</t>
        </is>
      </c>
      <c r="F3132" t="inlineStr">
        <is>
          <t>Invoice</t>
        </is>
      </c>
      <c r="G3132" t="inlineStr">
        <is>
          <t>INV16927</t>
        </is>
      </c>
      <c r="M3132" t="inlineStr">
        <is>
          <t>https://qbo.intuit.com/app/invoice?txnId=165</t>
        </is>
      </c>
    </row>
    <row r="3133">
      <c r="A3133" s="49" t="n">
        <v>45869</v>
      </c>
      <c r="B3133" t="inlineStr">
        <is>
          <t>BroadSign</t>
        </is>
      </c>
      <c r="C3133" s="11" t="n">
        <v>31.98</v>
      </c>
      <c r="E3133" t="inlineStr">
        <is>
          <t>Web &amp; Digital Expenses:Digital Marketing Expense</t>
        </is>
      </c>
      <c r="F3133" t="inlineStr">
        <is>
          <t>Invoice</t>
        </is>
      </c>
      <c r="G3133" t="inlineStr">
        <is>
          <t>INV112577</t>
        </is>
      </c>
      <c r="M3133" t="inlineStr">
        <is>
          <t>https://qbo.intuit.com/app/invoice?txnId=713</t>
        </is>
      </c>
    </row>
    <row r="3134">
      <c r="A3134" s="49" t="n">
        <v>45869</v>
      </c>
      <c r="B3134" t="inlineStr">
        <is>
          <t>BroadSign</t>
        </is>
      </c>
      <c r="C3134" s="11" t="n">
        <v>-213.23</v>
      </c>
      <c r="D3134" t="n">
        <v>4030</v>
      </c>
      <c r="E3134" t="inlineStr">
        <is>
          <t>Sales:Programmatic Ad Revenue</t>
        </is>
      </c>
      <c r="F3134" t="inlineStr">
        <is>
          <t>Invoice</t>
        </is>
      </c>
      <c r="G3134" t="inlineStr">
        <is>
          <t>INV112577</t>
        </is>
      </c>
      <c r="M3134" t="inlineStr">
        <is>
          <t>https://qbo.intuit.com/app/invoice?txnId=713</t>
        </is>
      </c>
    </row>
    <row r="3135">
      <c r="A3135" s="49" t="n">
        <v>45869</v>
      </c>
      <c r="B3135" t="inlineStr">
        <is>
          <t>BroadSign</t>
        </is>
      </c>
      <c r="C3135" s="11" t="n">
        <v>181.25</v>
      </c>
      <c r="D3135" t="n">
        <v>1100</v>
      </c>
      <c r="E3135" t="inlineStr">
        <is>
          <t>Accounts Receivable (A/R)</t>
        </is>
      </c>
      <c r="F3135" t="inlineStr">
        <is>
          <t>Invoice</t>
        </is>
      </c>
      <c r="G3135" t="inlineStr">
        <is>
          <t>INV112577</t>
        </is>
      </c>
      <c r="M3135" t="inlineStr">
        <is>
          <t>https://qbo.intuit.com/app/invoice?txnId=713</t>
        </is>
      </c>
    </row>
    <row r="3136">
      <c r="A3136" s="49" t="n">
        <v>45863</v>
      </c>
      <c r="B3136" t="inlineStr">
        <is>
          <t>NGL</t>
        </is>
      </c>
      <c r="C3136" s="11" t="n">
        <v>-6462.85</v>
      </c>
      <c r="D3136" t="n">
        <v>4030</v>
      </c>
      <c r="E3136" t="inlineStr">
        <is>
          <t>Sales:Programmatic Ad Revenue</t>
        </is>
      </c>
      <c r="F3136" t="inlineStr">
        <is>
          <t>Invoice</t>
        </is>
      </c>
      <c r="G3136" t="inlineStr">
        <is>
          <t>INV16915</t>
        </is>
      </c>
      <c r="M3136" t="inlineStr">
        <is>
          <t>https://qbo.intuit.com/app/invoice?txnId=144</t>
        </is>
      </c>
    </row>
    <row r="3137">
      <c r="A3137" s="49" t="n">
        <v>45863</v>
      </c>
      <c r="B3137" t="inlineStr">
        <is>
          <t>NGL</t>
        </is>
      </c>
      <c r="C3137" s="11" t="n">
        <v>6462.85</v>
      </c>
      <c r="D3137" t="n">
        <v>1100</v>
      </c>
      <c r="E3137" t="inlineStr">
        <is>
          <t>Accounts Receivable (A/R)</t>
        </is>
      </c>
      <c r="F3137" t="inlineStr">
        <is>
          <t>Invoice</t>
        </is>
      </c>
      <c r="G3137" t="inlineStr">
        <is>
          <t>INV16915</t>
        </is>
      </c>
      <c r="M3137" t="inlineStr">
        <is>
          <t>https://qbo.intuit.com/app/invoice?txnId=144</t>
        </is>
      </c>
    </row>
    <row r="3138">
      <c r="A3138" s="49" t="n">
        <v>45839</v>
      </c>
      <c r="B3138" t="inlineStr">
        <is>
          <t>BetOnline</t>
        </is>
      </c>
      <c r="C3138" s="11" t="n">
        <v>-10000</v>
      </c>
      <c r="D3138" t="n">
        <v>4020</v>
      </c>
      <c r="E3138" t="inlineStr">
        <is>
          <t>Sales:Direct Ad Sales Revenue</t>
        </is>
      </c>
      <c r="F3138" t="inlineStr">
        <is>
          <t>Invoice</t>
        </is>
      </c>
      <c r="G3138" t="inlineStr">
        <is>
          <t>INV16901</t>
        </is>
      </c>
      <c r="M3138" t="inlineStr">
        <is>
          <t>https://qbo.intuit.com/app/invoice?txnId=115</t>
        </is>
      </c>
    </row>
    <row r="3139">
      <c r="A3139" s="49" t="n">
        <v>45839</v>
      </c>
      <c r="B3139" t="inlineStr">
        <is>
          <t>BetOnline</t>
        </is>
      </c>
      <c r="C3139" s="11" t="n">
        <v>10000</v>
      </c>
      <c r="D3139" t="n">
        <v>1100</v>
      </c>
      <c r="E3139" t="inlineStr">
        <is>
          <t>Accounts Receivable (A/R)</t>
        </is>
      </c>
      <c r="F3139" t="inlineStr">
        <is>
          <t>Invoice</t>
        </is>
      </c>
      <c r="G3139" t="inlineStr">
        <is>
          <t>INV16901</t>
        </is>
      </c>
      <c r="M3139" t="inlineStr">
        <is>
          <t>https://qbo.intuit.com/app/invoice?txnId=115</t>
        </is>
      </c>
    </row>
    <row r="3140">
      <c r="A3140" s="49" t="n">
        <v>45839</v>
      </c>
      <c r="B3140" t="inlineStr">
        <is>
          <t>BroadSign</t>
        </is>
      </c>
      <c r="C3140" s="11" t="n">
        <v>-2625.63</v>
      </c>
      <c r="D3140" t="n">
        <v>4030</v>
      </c>
      <c r="E3140" t="inlineStr">
        <is>
          <t>Sales:Programmatic Ad Revenue</t>
        </is>
      </c>
      <c r="F3140" t="inlineStr">
        <is>
          <t>Invoice</t>
        </is>
      </c>
      <c r="G3140" t="inlineStr">
        <is>
          <t>INV06302025</t>
        </is>
      </c>
      <c r="M3140" t="inlineStr">
        <is>
          <t>https://qbo.intuit.com/app/invoice?txnId=444</t>
        </is>
      </c>
    </row>
    <row r="3141">
      <c r="A3141" s="49" t="n">
        <v>45839</v>
      </c>
      <c r="B3141" t="inlineStr">
        <is>
          <t>BroadSign</t>
        </is>
      </c>
      <c r="C3141" s="11" t="n">
        <v>-41.23</v>
      </c>
      <c r="D3141" t="n">
        <v>4030</v>
      </c>
      <c r="E3141" t="inlineStr">
        <is>
          <t>Sales:Programmatic Ad Revenue</t>
        </is>
      </c>
      <c r="F3141" t="inlineStr">
        <is>
          <t>Invoice</t>
        </is>
      </c>
      <c r="G3141" t="inlineStr">
        <is>
          <t>INV06302025</t>
        </is>
      </c>
      <c r="M3141" t="inlineStr">
        <is>
          <t>https://qbo.intuit.com/app/invoice?txnId=444</t>
        </is>
      </c>
    </row>
    <row r="3142">
      <c r="A3142" s="49" t="n">
        <v>45839</v>
      </c>
      <c r="B3142" t="inlineStr">
        <is>
          <t>BroadSign</t>
        </is>
      </c>
      <c r="C3142" s="11" t="n">
        <v>-234.76</v>
      </c>
      <c r="D3142" t="n">
        <v>4030</v>
      </c>
      <c r="E3142" t="inlineStr">
        <is>
          <t>Sales:Programmatic Ad Revenue</t>
        </is>
      </c>
      <c r="F3142" t="inlineStr">
        <is>
          <t>Invoice</t>
        </is>
      </c>
      <c r="G3142" t="inlineStr">
        <is>
          <t>INV06302025</t>
        </is>
      </c>
      <c r="M3142" t="inlineStr">
        <is>
          <t>https://qbo.intuit.com/app/invoice?txnId=444</t>
        </is>
      </c>
    </row>
    <row r="3143">
      <c r="A3143" s="49" t="n">
        <v>45839</v>
      </c>
      <c r="B3143" t="inlineStr">
        <is>
          <t>BroadSign</t>
        </is>
      </c>
      <c r="C3143" s="11" t="n">
        <v>2901.62</v>
      </c>
      <c r="D3143" t="n">
        <v>1100</v>
      </c>
      <c r="E3143" t="inlineStr">
        <is>
          <t>Accounts Receivable (A/R)</t>
        </is>
      </c>
      <c r="F3143" t="inlineStr">
        <is>
          <t>Invoice</t>
        </is>
      </c>
      <c r="G3143" t="inlineStr">
        <is>
          <t>INV06302025</t>
        </is>
      </c>
      <c r="M3143" t="inlineStr">
        <is>
          <t>https://qbo.intuit.com/app/invoice?txnId=444</t>
        </is>
      </c>
    </row>
    <row r="3144">
      <c r="A3144" s="49" t="n">
        <v>45838</v>
      </c>
      <c r="B3144" t="inlineStr">
        <is>
          <t>BroadSign</t>
        </is>
      </c>
      <c r="C3144" s="11" t="n">
        <v>1168.69</v>
      </c>
      <c r="D3144" t="n">
        <v>4020</v>
      </c>
      <c r="E3144" t="inlineStr">
        <is>
          <t>Sales:Direct Ad Sales Revenue</t>
        </is>
      </c>
      <c r="F3144" t="inlineStr">
        <is>
          <t>CreditMemo</t>
        </is>
      </c>
      <c r="G3144" t="inlineStr">
        <is>
          <t>16603</t>
        </is>
      </c>
      <c r="M3144" t="inlineStr">
        <is>
          <t>https://qbo.intuit.com/app/creditmemo?txnId=439</t>
        </is>
      </c>
    </row>
    <row r="3145">
      <c r="A3145" s="49" t="n">
        <v>45838</v>
      </c>
      <c r="B3145" t="inlineStr">
        <is>
          <t>BroadSign</t>
        </is>
      </c>
      <c r="C3145" s="11" t="n">
        <v>-1168.69</v>
      </c>
      <c r="D3145" t="n">
        <v>1100</v>
      </c>
      <c r="E3145" t="inlineStr">
        <is>
          <t>Accounts Receivable (A/R)</t>
        </is>
      </c>
      <c r="F3145" t="inlineStr">
        <is>
          <t>CreditMemo</t>
        </is>
      </c>
      <c r="G3145" t="inlineStr">
        <is>
          <t>16603</t>
        </is>
      </c>
      <c r="M3145" t="inlineStr">
        <is>
          <t>https://qbo.intuit.com/app/creditmemo?txnId=439</t>
        </is>
      </c>
    </row>
    <row r="3146">
      <c r="A3146" s="49" t="n">
        <v>45838</v>
      </c>
      <c r="B3146" t="inlineStr">
        <is>
          <t>Gracenote</t>
        </is>
      </c>
      <c r="C3146" s="11" t="n">
        <v>-8321</v>
      </c>
      <c r="D3146" t="n">
        <v>4020</v>
      </c>
      <c r="E3146" t="inlineStr">
        <is>
          <t>Sales:Direct Ad Sales Revenue</t>
        </is>
      </c>
      <c r="F3146" t="inlineStr">
        <is>
          <t>Invoice</t>
        </is>
      </c>
      <c r="G3146" t="inlineStr">
        <is>
          <t>INV16908</t>
        </is>
      </c>
      <c r="M3146" t="inlineStr">
        <is>
          <t>https://qbo.intuit.com/app/invoice?txnId=120</t>
        </is>
      </c>
    </row>
    <row r="3147">
      <c r="A3147" s="49" t="n">
        <v>45838</v>
      </c>
      <c r="B3147" t="inlineStr">
        <is>
          <t>Gracenote</t>
        </is>
      </c>
      <c r="C3147" s="11" t="n">
        <v>8321</v>
      </c>
      <c r="D3147" t="n">
        <v>1100</v>
      </c>
      <c r="E3147" t="inlineStr">
        <is>
          <t>Accounts Receivable (A/R)</t>
        </is>
      </c>
      <c r="F3147" t="inlineStr">
        <is>
          <t>Invoice</t>
        </is>
      </c>
      <c r="G3147" t="inlineStr">
        <is>
          <t>INV16908</t>
        </is>
      </c>
      <c r="M3147" t="inlineStr">
        <is>
          <t>https://qbo.intuit.com/app/invoice?txnId=120</t>
        </is>
      </c>
    </row>
    <row r="3148">
      <c r="A3148" s="49" t="n">
        <v>45838</v>
      </c>
      <c r="B3148" t="inlineStr">
        <is>
          <t>Vesta Stream Studios</t>
        </is>
      </c>
      <c r="C3148" s="11" t="n">
        <v>8018.76</v>
      </c>
      <c r="E3148" t="inlineStr">
        <is>
          <t>Web &amp; Digital Expenses:Digital Marketing Expense</t>
        </is>
      </c>
      <c r="F3148" t="inlineStr">
        <is>
          <t>Invoice</t>
        </is>
      </c>
      <c r="G3148" t="inlineStr">
        <is>
          <t>INV16592</t>
        </is>
      </c>
      <c r="M3148" t="inlineStr">
        <is>
          <t>https://qbo.intuit.com/app/invoice?txnId=162</t>
        </is>
      </c>
    </row>
    <row r="3149">
      <c r="A3149" s="49" t="n">
        <v>45838</v>
      </c>
      <c r="B3149" t="inlineStr">
        <is>
          <t>Vesta Stream Studios</t>
        </is>
      </c>
      <c r="C3149" s="11" t="n">
        <v>-36448.9</v>
      </c>
      <c r="D3149" t="n">
        <v>4030</v>
      </c>
      <c r="E3149" t="inlineStr">
        <is>
          <t>Sales:Programmatic Ad Revenue</t>
        </is>
      </c>
      <c r="F3149" t="inlineStr">
        <is>
          <t>Invoice</t>
        </is>
      </c>
      <c r="G3149" t="inlineStr">
        <is>
          <t>INV16592</t>
        </is>
      </c>
      <c r="M3149" t="inlineStr">
        <is>
          <t>https://qbo.intuit.com/app/invoice?txnId=162</t>
        </is>
      </c>
    </row>
    <row r="3150">
      <c r="A3150" s="49" t="n">
        <v>45838</v>
      </c>
      <c r="B3150" t="inlineStr">
        <is>
          <t>Vesta Stream Studios</t>
        </is>
      </c>
      <c r="C3150" s="11" t="n">
        <v>-2259.16</v>
      </c>
      <c r="D3150" t="n">
        <v>4030</v>
      </c>
      <c r="E3150" t="inlineStr">
        <is>
          <t>Sales:Programmatic Ad Revenue</t>
        </is>
      </c>
      <c r="F3150" t="inlineStr">
        <is>
          <t>Invoice</t>
        </is>
      </c>
      <c r="G3150" t="inlineStr">
        <is>
          <t>INV16592</t>
        </is>
      </c>
      <c r="M3150" t="inlineStr">
        <is>
          <t>https://qbo.intuit.com/app/invoice?txnId=162</t>
        </is>
      </c>
    </row>
    <row r="3151">
      <c r="A3151" s="49" t="n">
        <v>45838</v>
      </c>
      <c r="B3151" t="inlineStr">
        <is>
          <t>Vesta Stream Studios</t>
        </is>
      </c>
      <c r="C3151" s="11" t="n">
        <v>30689.3</v>
      </c>
      <c r="D3151" t="n">
        <v>1100</v>
      </c>
      <c r="E3151" t="inlineStr">
        <is>
          <t>Accounts Receivable (A/R)</t>
        </is>
      </c>
      <c r="F3151" t="inlineStr">
        <is>
          <t>Invoice</t>
        </is>
      </c>
      <c r="G3151" t="inlineStr">
        <is>
          <t>INV16592</t>
        </is>
      </c>
      <c r="M3151" t="inlineStr">
        <is>
          <t>https://qbo.intuit.com/app/invoice?txnId=162</t>
        </is>
      </c>
    </row>
    <row r="3152">
      <c r="A3152" s="49" t="n">
        <v>45838</v>
      </c>
      <c r="B3152" t="inlineStr">
        <is>
          <t>BroadSign</t>
        </is>
      </c>
      <c r="C3152" s="11" t="n">
        <v>-20.06</v>
      </c>
      <c r="D3152" t="n">
        <v>4030</v>
      </c>
      <c r="E3152" t="inlineStr">
        <is>
          <t>Sales:Programmatic Ad Revenue</t>
        </is>
      </c>
      <c r="F3152" t="inlineStr">
        <is>
          <t>Invoice</t>
        </is>
      </c>
      <c r="G3152" t="inlineStr">
        <is>
          <t>INV112578</t>
        </is>
      </c>
      <c r="M3152" t="inlineStr">
        <is>
          <t>https://qbo.intuit.com/app/invoice?txnId=714</t>
        </is>
      </c>
    </row>
    <row r="3153">
      <c r="A3153" s="49" t="n">
        <v>45838</v>
      </c>
      <c r="B3153" t="inlineStr">
        <is>
          <t>BroadSign</t>
        </is>
      </c>
      <c r="C3153" s="11" t="n">
        <v>20.06</v>
      </c>
      <c r="D3153" t="n">
        <v>1100</v>
      </c>
      <c r="E3153" t="inlineStr">
        <is>
          <t>Accounts Receivable (A/R)</t>
        </is>
      </c>
      <c r="F3153" t="inlineStr">
        <is>
          <t>Invoice</t>
        </is>
      </c>
      <c r="G3153" t="inlineStr">
        <is>
          <t>INV112578</t>
        </is>
      </c>
      <c r="M3153" t="inlineStr">
        <is>
          <t>https://qbo.intuit.com/app/invoice?txnId=714</t>
        </is>
      </c>
    </row>
    <row r="3154">
      <c r="A3154" s="49" t="n">
        <v>45838</v>
      </c>
      <c r="B3154" t="inlineStr">
        <is>
          <t>BroadSign</t>
        </is>
      </c>
      <c r="C3154" s="11" t="n">
        <v>3339.77</v>
      </c>
      <c r="D3154" t="n">
        <v>4020</v>
      </c>
      <c r="E3154" t="inlineStr">
        <is>
          <t>Sales:Direct Ad Sales Revenue</t>
        </is>
      </c>
      <c r="F3154" t="inlineStr">
        <is>
          <t>CreditMemo</t>
        </is>
      </c>
      <c r="G3154" t="inlineStr">
        <is>
          <t>16911</t>
        </is>
      </c>
      <c r="M3154" t="inlineStr">
        <is>
          <t>https://qbo.intuit.com/app/creditmemo?txnId=441</t>
        </is>
      </c>
    </row>
    <row r="3155">
      <c r="A3155" s="49" t="n">
        <v>45838</v>
      </c>
      <c r="B3155" t="inlineStr">
        <is>
          <t>BroadSign</t>
        </is>
      </c>
      <c r="C3155" s="11" t="n">
        <v>-3339.77</v>
      </c>
      <c r="D3155" t="n">
        <v>1100</v>
      </c>
      <c r="E3155" t="inlineStr">
        <is>
          <t>Accounts Receivable (A/R)</t>
        </is>
      </c>
      <c r="F3155" t="inlineStr">
        <is>
          <t>CreditMemo</t>
        </is>
      </c>
      <c r="G3155" t="inlineStr">
        <is>
          <t>16911</t>
        </is>
      </c>
      <c r="M3155" t="inlineStr">
        <is>
          <t>https://qbo.intuit.com/app/creditmemo?txnId=441</t>
        </is>
      </c>
    </row>
    <row r="3156">
      <c r="A3156" s="49" t="n">
        <v>45838</v>
      </c>
      <c r="B3156" t="inlineStr">
        <is>
          <t>Place Exchange</t>
        </is>
      </c>
      <c r="C3156" s="11" t="n">
        <v>-17729.96</v>
      </c>
      <c r="D3156" t="n">
        <v>4030</v>
      </c>
      <c r="E3156" t="inlineStr">
        <is>
          <t>Sales:Programmatic Ad Revenue</t>
        </is>
      </c>
      <c r="F3156" t="inlineStr">
        <is>
          <t>Invoice</t>
        </is>
      </c>
      <c r="G3156" t="inlineStr">
        <is>
          <t>INV16612</t>
        </is>
      </c>
      <c r="M3156" t="inlineStr">
        <is>
          <t>https://qbo.intuit.com/app/invoice?txnId=151</t>
        </is>
      </c>
    </row>
    <row r="3157">
      <c r="A3157" s="49" t="n">
        <v>45838</v>
      </c>
      <c r="B3157" t="inlineStr">
        <is>
          <t>Place Exchange</t>
        </is>
      </c>
      <c r="C3157" s="11" t="n">
        <v>17729.96</v>
      </c>
      <c r="D3157" t="n">
        <v>1100</v>
      </c>
      <c r="E3157" t="inlineStr">
        <is>
          <t>Accounts Receivable (A/R)</t>
        </is>
      </c>
      <c r="F3157" t="inlineStr">
        <is>
          <t>Invoice</t>
        </is>
      </c>
      <c r="G3157" t="inlineStr">
        <is>
          <t>INV16612</t>
        </is>
      </c>
      <c r="M3157" t="inlineStr">
        <is>
          <t>https://qbo.intuit.com/app/invoice?txnId=151</t>
        </is>
      </c>
    </row>
    <row r="3158">
      <c r="A3158" s="49" t="n">
        <v>45838</v>
      </c>
      <c r="B3158" t="inlineStr">
        <is>
          <t>Vistar Media</t>
        </is>
      </c>
      <c r="C3158" s="11" t="n">
        <v>-14491.37</v>
      </c>
      <c r="D3158" t="n">
        <v>4030</v>
      </c>
      <c r="E3158" t="inlineStr">
        <is>
          <t>Sales:Programmatic Ad Revenue</t>
        </is>
      </c>
      <c r="F3158" t="inlineStr">
        <is>
          <t>Invoice</t>
        </is>
      </c>
      <c r="G3158" t="inlineStr">
        <is>
          <t>INV103168</t>
        </is>
      </c>
      <c r="M3158" t="inlineStr">
        <is>
          <t>https://qbo.intuit.com/app/invoice?txnId=402</t>
        </is>
      </c>
    </row>
    <row r="3159">
      <c r="A3159" s="49" t="n">
        <v>45838</v>
      </c>
      <c r="B3159" t="inlineStr">
        <is>
          <t>Vistar Media</t>
        </is>
      </c>
      <c r="C3159" s="11" t="n">
        <v>14491.37</v>
      </c>
      <c r="D3159" t="n">
        <v>1100</v>
      </c>
      <c r="E3159" t="inlineStr">
        <is>
          <t>Accounts Receivable (A/R)</t>
        </is>
      </c>
      <c r="F3159" t="inlineStr">
        <is>
          <t>Invoice</t>
        </is>
      </c>
      <c r="G3159" t="inlineStr">
        <is>
          <t>INV103168</t>
        </is>
      </c>
      <c r="M3159" t="inlineStr">
        <is>
          <t>https://qbo.intuit.com/app/invoice?txnId=402</t>
        </is>
      </c>
    </row>
    <row r="3160">
      <c r="A3160" s="49" t="n">
        <v>45821</v>
      </c>
      <c r="B3160" t="inlineStr">
        <is>
          <t>NGL</t>
        </is>
      </c>
      <c r="C3160" s="11" t="n">
        <v>-2114.26</v>
      </c>
      <c r="D3160" t="n">
        <v>4030</v>
      </c>
      <c r="E3160" t="inlineStr">
        <is>
          <t>Sales:Programmatic Ad Revenue</t>
        </is>
      </c>
      <c r="F3160" t="inlineStr">
        <is>
          <t>Invoice</t>
        </is>
      </c>
      <c r="G3160" t="inlineStr">
        <is>
          <t>INV16608</t>
        </is>
      </c>
      <c r="M3160" t="inlineStr">
        <is>
          <t>https://qbo.intuit.com/app/invoice?txnId=143</t>
        </is>
      </c>
    </row>
    <row r="3161">
      <c r="A3161" s="49" t="n">
        <v>45821</v>
      </c>
      <c r="B3161" t="inlineStr">
        <is>
          <t>NGL</t>
        </is>
      </c>
      <c r="C3161" s="11" t="n">
        <v>2114.26</v>
      </c>
      <c r="D3161" t="n">
        <v>1100</v>
      </c>
      <c r="E3161" t="inlineStr">
        <is>
          <t>Accounts Receivable (A/R)</t>
        </is>
      </c>
      <c r="F3161" t="inlineStr">
        <is>
          <t>Invoice</t>
        </is>
      </c>
      <c r="G3161" t="inlineStr">
        <is>
          <t>INV16608</t>
        </is>
      </c>
      <c r="M3161" t="inlineStr">
        <is>
          <t>https://qbo.intuit.com/app/invoice?txnId=143</t>
        </is>
      </c>
    </row>
    <row r="3162">
      <c r="A3162" s="49" t="n">
        <v>45821</v>
      </c>
      <c r="B3162" t="inlineStr">
        <is>
          <t>BroadSign</t>
        </is>
      </c>
      <c r="C3162" s="11" t="n">
        <v>-1168.69</v>
      </c>
      <c r="D3162" t="n">
        <v>4020</v>
      </c>
      <c r="E3162" t="inlineStr">
        <is>
          <t>Sales:Direct Ad Sales Revenue</t>
        </is>
      </c>
      <c r="F3162" t="inlineStr">
        <is>
          <t>Invoice</t>
        </is>
      </c>
      <c r="G3162" t="inlineStr">
        <is>
          <t>INV16603</t>
        </is>
      </c>
      <c r="M3162" t="inlineStr">
        <is>
          <t>https://qbo.intuit.com/app/invoice?txnId=131</t>
        </is>
      </c>
    </row>
    <row r="3163">
      <c r="A3163" s="49" t="n">
        <v>45821</v>
      </c>
      <c r="B3163" t="inlineStr">
        <is>
          <t>BroadSign</t>
        </is>
      </c>
      <c r="C3163" s="11" t="n">
        <v>1168.69</v>
      </c>
      <c r="D3163" t="n">
        <v>1100</v>
      </c>
      <c r="E3163" t="inlineStr">
        <is>
          <t>Accounts Receivable (A/R)</t>
        </is>
      </c>
      <c r="F3163" t="inlineStr">
        <is>
          <t>Invoice</t>
        </is>
      </c>
      <c r="G3163" t="inlineStr">
        <is>
          <t>INV16603</t>
        </is>
      </c>
      <c r="M3163" t="inlineStr">
        <is>
          <t>https://qbo.intuit.com/app/invoice?txnId=131</t>
        </is>
      </c>
    </row>
    <row r="3164">
      <c r="A3164" s="49" t="n">
        <v>45821</v>
      </c>
      <c r="B3164" t="inlineStr">
        <is>
          <t>BroadSign</t>
        </is>
      </c>
      <c r="C3164" s="11" t="n">
        <v>-3339.77</v>
      </c>
      <c r="D3164" t="n">
        <v>4020</v>
      </c>
      <c r="E3164" t="inlineStr">
        <is>
          <t>Sales:Direct Ad Sales Revenue</t>
        </is>
      </c>
      <c r="F3164" t="inlineStr">
        <is>
          <t>Invoice</t>
        </is>
      </c>
      <c r="G3164" t="inlineStr">
        <is>
          <t>INV16911</t>
        </is>
      </c>
      <c r="M3164" t="inlineStr">
        <is>
          <t>https://qbo.intuit.com/app/invoice?txnId=132</t>
        </is>
      </c>
    </row>
    <row r="3165">
      <c r="A3165" s="49" t="n">
        <v>45821</v>
      </c>
      <c r="B3165" t="inlineStr">
        <is>
          <t>BroadSign</t>
        </is>
      </c>
      <c r="C3165" s="11" t="n">
        <v>3339.77</v>
      </c>
      <c r="D3165" t="n">
        <v>1100</v>
      </c>
      <c r="E3165" t="inlineStr">
        <is>
          <t>Accounts Receivable (A/R)</t>
        </is>
      </c>
      <c r="F3165" t="inlineStr">
        <is>
          <t>Invoice</t>
        </is>
      </c>
      <c r="G3165" t="inlineStr">
        <is>
          <t>INV16911</t>
        </is>
      </c>
      <c r="M3165" t="inlineStr">
        <is>
          <t>https://qbo.intuit.com/app/invoice?txnId=132</t>
        </is>
      </c>
    </row>
    <row r="3166">
      <c r="A3166" s="49" t="n">
        <v>45809</v>
      </c>
      <c r="B3166" t="inlineStr">
        <is>
          <t>BroadSign</t>
        </is>
      </c>
      <c r="C3166" s="11" t="n">
        <v>-52.9</v>
      </c>
      <c r="D3166" t="n">
        <v>4030</v>
      </c>
      <c r="E3166" t="inlineStr">
        <is>
          <t>Sales:Programmatic Ad Revenue</t>
        </is>
      </c>
      <c r="F3166" t="inlineStr">
        <is>
          <t>Invoice</t>
        </is>
      </c>
      <c r="G3166" t="inlineStr">
        <is>
          <t>INV16912(2)</t>
        </is>
      </c>
      <c r="M3166" t="inlineStr">
        <is>
          <t>https://qbo.intuit.com/app/invoice?txnId=443</t>
        </is>
      </c>
    </row>
    <row r="3167">
      <c r="A3167" s="49" t="n">
        <v>45809</v>
      </c>
      <c r="B3167" t="inlineStr">
        <is>
          <t>BroadSign</t>
        </is>
      </c>
      <c r="C3167" s="11" t="n">
        <v>-1306.13</v>
      </c>
      <c r="D3167" t="n">
        <v>4030</v>
      </c>
      <c r="E3167" t="inlineStr">
        <is>
          <t>Sales:Programmatic Ad Revenue</t>
        </is>
      </c>
      <c r="F3167" t="inlineStr">
        <is>
          <t>Invoice</t>
        </is>
      </c>
      <c r="G3167" t="inlineStr">
        <is>
          <t>INV16912(2)</t>
        </is>
      </c>
      <c r="M3167" t="inlineStr">
        <is>
          <t>https://qbo.intuit.com/app/invoice?txnId=443</t>
        </is>
      </c>
    </row>
    <row r="3168">
      <c r="A3168" s="49" t="n">
        <v>45809</v>
      </c>
      <c r="B3168" t="inlineStr">
        <is>
          <t>BroadSign</t>
        </is>
      </c>
      <c r="C3168" s="11" t="n">
        <v>1359.03</v>
      </c>
      <c r="D3168" t="n">
        <v>1100</v>
      </c>
      <c r="E3168" t="inlineStr">
        <is>
          <t>Accounts Receivable (A/R)</t>
        </is>
      </c>
      <c r="F3168" t="inlineStr">
        <is>
          <t>Invoice</t>
        </is>
      </c>
      <c r="G3168" t="inlineStr">
        <is>
          <t>INV16912(2)</t>
        </is>
      </c>
      <c r="M3168" t="inlineStr">
        <is>
          <t>https://qbo.intuit.com/app/invoice?txnId=443</t>
        </is>
      </c>
    </row>
    <row r="3169">
      <c r="A3169" s="49" t="n">
        <v>45809</v>
      </c>
      <c r="B3169" t="inlineStr">
        <is>
          <t>BetOnline</t>
        </is>
      </c>
      <c r="C3169" s="11" t="n">
        <v>-25000</v>
      </c>
      <c r="D3169" t="n">
        <v>4020</v>
      </c>
      <c r="E3169" t="inlineStr">
        <is>
          <t>Sales:Direct Ad Sales Revenue</t>
        </is>
      </c>
      <c r="F3169" t="inlineStr">
        <is>
          <t>Invoice</t>
        </is>
      </c>
      <c r="G3169" t="inlineStr">
        <is>
          <t>INV16585</t>
        </is>
      </c>
      <c r="M3169" t="inlineStr">
        <is>
          <t>https://qbo.intuit.com/app/invoice?txnId=114</t>
        </is>
      </c>
    </row>
    <row r="3170">
      <c r="A3170" s="49" t="n">
        <v>45809</v>
      </c>
      <c r="B3170" t="inlineStr">
        <is>
          <t>BetOnline</t>
        </is>
      </c>
      <c r="C3170" s="11" t="n">
        <v>25000</v>
      </c>
      <c r="D3170" t="n">
        <v>1100</v>
      </c>
      <c r="E3170" t="inlineStr">
        <is>
          <t>Accounts Receivable (A/R)</t>
        </is>
      </c>
      <c r="F3170" t="inlineStr">
        <is>
          <t>Invoice</t>
        </is>
      </c>
      <c r="G3170" t="inlineStr">
        <is>
          <t>INV16585</t>
        </is>
      </c>
      <c r="M3170" t="inlineStr">
        <is>
          <t>https://qbo.intuit.com/app/invoice?txnId=114</t>
        </is>
      </c>
    </row>
    <row r="3171">
      <c r="A3171" s="49" t="n">
        <v>45808</v>
      </c>
      <c r="B3171" t="inlineStr">
        <is>
          <t>Vistar Media</t>
        </is>
      </c>
      <c r="C3171" s="11" t="n">
        <v>-1725.3</v>
      </c>
      <c r="D3171" t="n">
        <v>4030</v>
      </c>
      <c r="E3171" t="inlineStr">
        <is>
          <t>Sales:Programmatic Ad Revenue</t>
        </is>
      </c>
      <c r="F3171" t="inlineStr">
        <is>
          <t>Invoice</t>
        </is>
      </c>
      <c r="G3171" t="inlineStr">
        <is>
          <t>INV103169</t>
        </is>
      </c>
      <c r="M3171" t="inlineStr">
        <is>
          <t>https://qbo.intuit.com/app/invoice?txnId=403</t>
        </is>
      </c>
    </row>
    <row r="3172">
      <c r="A3172" s="49" t="n">
        <v>45808</v>
      </c>
      <c r="B3172" t="inlineStr">
        <is>
          <t>Vistar Media</t>
        </is>
      </c>
      <c r="C3172" s="11" t="n">
        <v>1725.3</v>
      </c>
      <c r="D3172" t="n">
        <v>1100</v>
      </c>
      <c r="E3172" t="inlineStr">
        <is>
          <t>Accounts Receivable (A/R)</t>
        </is>
      </c>
      <c r="F3172" t="inlineStr">
        <is>
          <t>Invoice</t>
        </is>
      </c>
      <c r="G3172" t="inlineStr">
        <is>
          <t>INV103169</t>
        </is>
      </c>
      <c r="M3172" t="inlineStr">
        <is>
          <t>https://qbo.intuit.com/app/invoice?txnId=403</t>
        </is>
      </c>
    </row>
    <row r="3173">
      <c r="A3173" s="49" t="n">
        <v>45808</v>
      </c>
      <c r="B3173" t="inlineStr">
        <is>
          <t>Gracenote</t>
        </is>
      </c>
      <c r="C3173" s="11" t="n">
        <v>8332</v>
      </c>
      <c r="D3173" t="n">
        <v>4020</v>
      </c>
      <c r="E3173" t="inlineStr">
        <is>
          <t>Sales:Direct Ad Sales Revenue</t>
        </is>
      </c>
      <c r="F3173" t="inlineStr">
        <is>
          <t>CreditMemo</t>
        </is>
      </c>
      <c r="G3173" t="inlineStr">
        <is>
          <t>CR16599</t>
        </is>
      </c>
      <c r="M3173" t="inlineStr">
        <is>
          <t>https://qbo.intuit.com/app/creditmemo?txnId=986</t>
        </is>
      </c>
    </row>
    <row r="3174">
      <c r="A3174" s="49" t="n">
        <v>45808</v>
      </c>
      <c r="B3174" t="inlineStr">
        <is>
          <t>Gracenote</t>
        </is>
      </c>
      <c r="C3174" s="11" t="n">
        <v>-8332</v>
      </c>
      <c r="D3174" t="n">
        <v>1100</v>
      </c>
      <c r="E3174" t="inlineStr">
        <is>
          <t>Accounts Receivable (A/R)</t>
        </is>
      </c>
      <c r="F3174" t="inlineStr">
        <is>
          <t>CreditMemo</t>
        </is>
      </c>
      <c r="G3174" t="inlineStr">
        <is>
          <t>CR16599</t>
        </is>
      </c>
      <c r="M3174" t="inlineStr">
        <is>
          <t>https://qbo.intuit.com/app/creditmemo?txnId=986</t>
        </is>
      </c>
    </row>
    <row r="3175">
      <c r="A3175" s="49" t="n">
        <v>45808</v>
      </c>
      <c r="B3175" t="inlineStr">
        <is>
          <t>Place Exchange</t>
        </is>
      </c>
      <c r="C3175" s="11" t="n">
        <v>-3289.68</v>
      </c>
      <c r="D3175" t="n">
        <v>4030</v>
      </c>
      <c r="E3175" t="inlineStr">
        <is>
          <t>Sales:Programmatic Ad Revenue</t>
        </is>
      </c>
      <c r="F3175" t="inlineStr">
        <is>
          <t>Invoice</t>
        </is>
      </c>
      <c r="G3175" t="inlineStr">
        <is>
          <t>INV16308</t>
        </is>
      </c>
      <c r="M3175" t="inlineStr">
        <is>
          <t>https://qbo.intuit.com/app/invoice?txnId=150</t>
        </is>
      </c>
    </row>
    <row r="3176">
      <c r="A3176" s="49" t="n">
        <v>45808</v>
      </c>
      <c r="B3176" t="inlineStr">
        <is>
          <t>Place Exchange</t>
        </is>
      </c>
      <c r="C3176" s="11" t="n">
        <v>3289.68</v>
      </c>
      <c r="D3176" t="n">
        <v>1100</v>
      </c>
      <c r="E3176" t="inlineStr">
        <is>
          <t>Accounts Receivable (A/R)</t>
        </is>
      </c>
      <c r="F3176" t="inlineStr">
        <is>
          <t>Invoice</t>
        </is>
      </c>
      <c r="G3176" t="inlineStr">
        <is>
          <t>INV16308</t>
        </is>
      </c>
      <c r="M3176" t="inlineStr">
        <is>
          <t>https://qbo.intuit.com/app/invoice?txnId=150</t>
        </is>
      </c>
    </row>
    <row r="3177">
      <c r="A3177" s="49" t="n">
        <v>45808</v>
      </c>
      <c r="B3177" t="inlineStr">
        <is>
          <t>Gracenote</t>
        </is>
      </c>
      <c r="C3177" s="11" t="n">
        <v>-8332</v>
      </c>
      <c r="D3177" t="n">
        <v>4020</v>
      </c>
      <c r="E3177" t="inlineStr">
        <is>
          <t>Sales:Direct Ad Sales Revenue</t>
        </is>
      </c>
      <c r="F3177" t="inlineStr">
        <is>
          <t>Invoice</t>
        </is>
      </c>
      <c r="G3177" t="inlineStr">
        <is>
          <t>INV16599</t>
        </is>
      </c>
      <c r="M3177" t="inlineStr">
        <is>
          <t>https://qbo.intuit.com/app/invoice?txnId=119</t>
        </is>
      </c>
    </row>
    <row r="3178">
      <c r="A3178" s="49" t="n">
        <v>45808</v>
      </c>
      <c r="B3178" t="inlineStr">
        <is>
          <t>Gracenote</t>
        </is>
      </c>
      <c r="C3178" s="11" t="n">
        <v>8332</v>
      </c>
      <c r="D3178" t="n">
        <v>1100</v>
      </c>
      <c r="E3178" t="inlineStr">
        <is>
          <t>Accounts Receivable (A/R)</t>
        </is>
      </c>
      <c r="F3178" t="inlineStr">
        <is>
          <t>Invoice</t>
        </is>
      </c>
      <c r="G3178" t="inlineStr">
        <is>
          <t>INV16599</t>
        </is>
      </c>
      <c r="M3178" t="inlineStr">
        <is>
          <t>https://qbo.intuit.com/app/invoice?txnId=119</t>
        </is>
      </c>
    </row>
    <row r="3179">
      <c r="A3179" s="49" t="n">
        <v>45777</v>
      </c>
      <c r="B3179" t="inlineStr">
        <is>
          <t>Place Exchange</t>
        </is>
      </c>
      <c r="C3179" s="11" t="n">
        <v>-2441.14</v>
      </c>
      <c r="D3179" t="n">
        <v>4030</v>
      </c>
      <c r="E3179" t="inlineStr">
        <is>
          <t>Sales:Programmatic Ad Revenue</t>
        </is>
      </c>
      <c r="F3179" t="inlineStr">
        <is>
          <t>Invoice</t>
        </is>
      </c>
      <c r="G3179" t="inlineStr">
        <is>
          <t>INV16307</t>
        </is>
      </c>
      <c r="M3179" t="inlineStr">
        <is>
          <t>https://qbo.intuit.com/app/invoice?txnId=216</t>
        </is>
      </c>
    </row>
    <row r="3180">
      <c r="A3180" s="49" t="n">
        <v>45777</v>
      </c>
      <c r="B3180" t="inlineStr">
        <is>
          <t>Place Exchange</t>
        </is>
      </c>
      <c r="C3180" s="11" t="n">
        <v>2441.14</v>
      </c>
      <c r="D3180" t="n">
        <v>1100</v>
      </c>
      <c r="E3180" t="inlineStr">
        <is>
          <t>Accounts Receivable (A/R)</t>
        </is>
      </c>
      <c r="F3180" t="inlineStr">
        <is>
          <t>Invoice</t>
        </is>
      </c>
      <c r="G3180" t="inlineStr">
        <is>
          <t>INV16307</t>
        </is>
      </c>
      <c r="M3180" t="inlineStr">
        <is>
          <t>https://qbo.intuit.com/app/invoice?txnId=216</t>
        </is>
      </c>
    </row>
    <row r="3181">
      <c r="A3181" s="49" t="n">
        <v>45777</v>
      </c>
      <c r="B3181" t="inlineStr">
        <is>
          <t>Vistar Media</t>
        </is>
      </c>
      <c r="C3181" s="11" t="n">
        <v>-9123.35</v>
      </c>
      <c r="D3181" t="n">
        <v>4030</v>
      </c>
      <c r="E3181" t="inlineStr">
        <is>
          <t>Sales:Programmatic Ad Revenue</t>
        </is>
      </c>
      <c r="F3181" t="inlineStr">
        <is>
          <t>Invoice</t>
        </is>
      </c>
      <c r="G3181" t="inlineStr">
        <is>
          <t>INV103170</t>
        </is>
      </c>
      <c r="M3181" t="inlineStr">
        <is>
          <t>https://qbo.intuit.com/app/invoice?txnId=404</t>
        </is>
      </c>
    </row>
    <row r="3182">
      <c r="A3182" s="49" t="n">
        <v>45777</v>
      </c>
      <c r="B3182" t="inlineStr">
        <is>
          <t>Vistar Media</t>
        </is>
      </c>
      <c r="C3182" s="11" t="n">
        <v>9123.35</v>
      </c>
      <c r="D3182" t="n">
        <v>1100</v>
      </c>
      <c r="E3182" t="inlineStr">
        <is>
          <t>Accounts Receivable (A/R)</t>
        </is>
      </c>
      <c r="F3182" t="inlineStr">
        <is>
          <t>Invoice</t>
        </is>
      </c>
      <c r="G3182" t="inlineStr">
        <is>
          <t>INV103170</t>
        </is>
      </c>
      <c r="M3182" t="inlineStr">
        <is>
          <t>https://qbo.intuit.com/app/invoice?txnId=404</t>
        </is>
      </c>
    </row>
    <row r="3183">
      <c r="A3183" s="49" t="n">
        <v>45777</v>
      </c>
      <c r="B3183" t="inlineStr">
        <is>
          <t>BroadSign</t>
        </is>
      </c>
      <c r="C3183" s="11" t="n">
        <v>-15.71</v>
      </c>
      <c r="D3183" t="n">
        <v>4030</v>
      </c>
      <c r="E3183" t="inlineStr">
        <is>
          <t>Sales:Programmatic Ad Revenue</t>
        </is>
      </c>
      <c r="F3183" t="inlineStr">
        <is>
          <t>Invoice</t>
        </is>
      </c>
      <c r="G3183" t="inlineStr">
        <is>
          <t>INV112579</t>
        </is>
      </c>
      <c r="M3183" t="inlineStr">
        <is>
          <t>https://qbo.intuit.com/app/invoice?txnId=715</t>
        </is>
      </c>
    </row>
    <row r="3184">
      <c r="A3184" s="49" t="n">
        <v>45777</v>
      </c>
      <c r="B3184" t="inlineStr">
        <is>
          <t>BroadSign</t>
        </is>
      </c>
      <c r="C3184" s="11" t="n">
        <v>15.71</v>
      </c>
      <c r="D3184" t="n">
        <v>1100</v>
      </c>
      <c r="E3184" t="inlineStr">
        <is>
          <t>Accounts Receivable (A/R)</t>
        </is>
      </c>
      <c r="F3184" t="inlineStr">
        <is>
          <t>Invoice</t>
        </is>
      </c>
      <c r="G3184" t="inlineStr">
        <is>
          <t>INV112579</t>
        </is>
      </c>
      <c r="M3184" t="inlineStr">
        <is>
          <t>https://qbo.intuit.com/app/invoice?txnId=715</t>
        </is>
      </c>
    </row>
    <row r="3185">
      <c r="A3185" s="49" t="n">
        <v>45747</v>
      </c>
      <c r="B3185" t="inlineStr">
        <is>
          <t>Place Exchange</t>
        </is>
      </c>
      <c r="C3185" s="11" t="n">
        <v>-813.11</v>
      </c>
      <c r="D3185" t="n">
        <v>4030</v>
      </c>
      <c r="E3185" t="inlineStr">
        <is>
          <t>Sales:Programmatic Ad Revenue</t>
        </is>
      </c>
      <c r="F3185" t="inlineStr">
        <is>
          <t>Invoice</t>
        </is>
      </c>
      <c r="G3185" t="inlineStr">
        <is>
          <t>INV16306</t>
        </is>
      </c>
      <c r="M3185" t="inlineStr">
        <is>
          <t>https://qbo.intuit.com/app/invoice?txnId=217</t>
        </is>
      </c>
    </row>
    <row r="3186">
      <c r="A3186" s="49" t="n">
        <v>45747</v>
      </c>
      <c r="B3186" t="inlineStr">
        <is>
          <t>Place Exchange</t>
        </is>
      </c>
      <c r="C3186" s="11" t="n">
        <v>813.11</v>
      </c>
      <c r="D3186" t="n">
        <v>1100</v>
      </c>
      <c r="E3186" t="inlineStr">
        <is>
          <t>Accounts Receivable (A/R)</t>
        </is>
      </c>
      <c r="F3186" t="inlineStr">
        <is>
          <t>Invoice</t>
        </is>
      </c>
      <c r="G3186" t="inlineStr">
        <is>
          <t>INV16306</t>
        </is>
      </c>
      <c r="M3186" t="inlineStr">
        <is>
          <t>https://qbo.intuit.com/app/invoice?txnId=217</t>
        </is>
      </c>
    </row>
    <row r="3187">
      <c r="A3187" s="49" t="n">
        <v>45747</v>
      </c>
      <c r="B3187" t="inlineStr">
        <is>
          <t>Vistar Media</t>
        </is>
      </c>
      <c r="C3187" s="11" t="n">
        <v>-4807.43</v>
      </c>
      <c r="D3187" t="n">
        <v>4030</v>
      </c>
      <c r="E3187" t="inlineStr">
        <is>
          <t>Sales:Programmatic Ad Revenue</t>
        </is>
      </c>
      <c r="F3187" t="inlineStr">
        <is>
          <t>Invoice</t>
        </is>
      </c>
      <c r="G3187" t="inlineStr">
        <is>
          <t>INV103171</t>
        </is>
      </c>
      <c r="M3187" t="inlineStr">
        <is>
          <t>https://qbo.intuit.com/app/invoice?txnId=405</t>
        </is>
      </c>
    </row>
    <row r="3188">
      <c r="A3188" s="49" t="n">
        <v>45747</v>
      </c>
      <c r="B3188" t="inlineStr">
        <is>
          <t>Vistar Media</t>
        </is>
      </c>
      <c r="C3188" s="11" t="n">
        <v>4807.43</v>
      </c>
      <c r="D3188" t="n">
        <v>1100</v>
      </c>
      <c r="E3188" t="inlineStr">
        <is>
          <t>Accounts Receivable (A/R)</t>
        </is>
      </c>
      <c r="F3188" t="inlineStr">
        <is>
          <t>Invoice</t>
        </is>
      </c>
      <c r="G3188" t="inlineStr">
        <is>
          <t>INV103171</t>
        </is>
      </c>
      <c r="M3188" t="inlineStr">
        <is>
          <t>https://qbo.intuit.com/app/invoice?txnId=405</t>
        </is>
      </c>
    </row>
    <row r="3189">
      <c r="A3189" s="49" t="n">
        <v>45747</v>
      </c>
      <c r="B3189" t="inlineStr">
        <is>
          <t>Vistar Media</t>
        </is>
      </c>
      <c r="C3189" s="11" t="n">
        <v>-91.81999999999999</v>
      </c>
      <c r="D3189" t="n">
        <v>4030</v>
      </c>
      <c r="E3189" t="inlineStr">
        <is>
          <t>Sales:Programmatic Ad Revenue</t>
        </is>
      </c>
      <c r="F3189" t="inlineStr">
        <is>
          <t>Invoice</t>
        </is>
      </c>
      <c r="G3189" t="inlineStr">
        <is>
          <t>INV1125833</t>
        </is>
      </c>
      <c r="M3189" t="inlineStr">
        <is>
          <t>https://qbo.intuit.com/app/invoice?txnId=1223</t>
        </is>
      </c>
    </row>
    <row r="3190">
      <c r="A3190" s="49" t="n">
        <v>45747</v>
      </c>
      <c r="B3190" t="inlineStr">
        <is>
          <t>Vistar Media</t>
        </is>
      </c>
      <c r="C3190" s="11" t="n">
        <v>91.81999999999999</v>
      </c>
      <c r="D3190" t="n">
        <v>1100</v>
      </c>
      <c r="E3190" t="inlineStr">
        <is>
          <t>Accounts Receivable (A/R)</t>
        </is>
      </c>
      <c r="F3190" t="inlineStr">
        <is>
          <t>Invoice</t>
        </is>
      </c>
      <c r="G3190" t="inlineStr">
        <is>
          <t>INV1125833</t>
        </is>
      </c>
      <c r="M3190" t="inlineStr">
        <is>
          <t>https://qbo.intuit.com/app/invoice?txnId=1223</t>
        </is>
      </c>
    </row>
  </sheetData>
  <autoFilter ref="A3:M3190"/>
  <mergeCells count="2">
    <mergeCell ref="A2:M2"/>
    <mergeCell ref="A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8761D"/>
    <outlinePr summaryBelow="1" summaryRight="1"/>
    <pageSetUpPr/>
  </sheetPr>
  <dimension ref="A1:Z79"/>
  <sheetViews>
    <sheetView workbookViewId="0">
      <selection activeCell="A1" sqref="A1"/>
    </sheetView>
  </sheetViews>
  <sheetFormatPr baseColWidth="8" defaultRowHeight="15"/>
  <cols>
    <col width="4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45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</cols>
  <sheetData>
    <row r="1">
      <c r="A1" s="8" t="inlineStr">
        <is>
          <t>WRANGLER BS — Paste Wrangler Balance Sheet report here (native format)</t>
        </is>
      </c>
      <c r="B1" s="15" t="n"/>
      <c r="C1" s="15" t="n"/>
      <c r="D1" s="15" t="n"/>
      <c r="E1" s="15" t="n"/>
      <c r="F1" s="15" t="n"/>
      <c r="G1" s="15" t="n"/>
      <c r="H1" s="15" t="n"/>
      <c r="I1" s="15" t="n"/>
      <c r="J1" s="15" t="n"/>
      <c r="K1" s="15" t="n"/>
      <c r="L1" s="15" t="n"/>
      <c r="M1" s="15" t="n"/>
      <c r="N1" s="15" t="n"/>
      <c r="O1" s="15" t="n"/>
      <c r="P1" s="15" t="n"/>
      <c r="Q1" s="15" t="n"/>
      <c r="R1" s="15" t="n"/>
      <c r="S1" s="15" t="n"/>
      <c r="T1" s="15" t="n"/>
      <c r="U1" s="15" t="n"/>
      <c r="V1" s="15" t="n"/>
      <c r="W1" s="15" t="n"/>
      <c r="X1" s="15" t="n"/>
      <c r="Y1" s="15" t="n"/>
      <c r="Z1" s="15" t="n"/>
    </row>
    <row r="2">
      <c r="A2" s="3" t="inlineStr">
        <is>
          <t>Account</t>
        </is>
      </c>
      <c r="B2" s="3" t="inlineStr">
        <is>
          <t>account_id</t>
        </is>
      </c>
      <c r="C2" s="3" t="inlineStr">
        <is>
          <t>section</t>
        </is>
      </c>
      <c r="D2" s="3" t="inlineStr">
        <is>
          <t>account_classification</t>
        </is>
      </c>
      <c r="E2" s="3" t="inlineStr">
        <is>
          <t>depth</t>
        </is>
      </c>
      <c r="F2" s="3" t="inlineStr">
        <is>
          <t>account_currency</t>
        </is>
      </c>
      <c r="G2" s="3" t="inlineStr">
        <is>
          <t>account_parent</t>
        </is>
      </c>
      <c r="H2" s="3" t="inlineStr">
        <is>
          <t>account_description</t>
        </is>
      </c>
      <c r="I2" s="3" t="inlineStr">
        <is>
          <t>account_sub_type</t>
        </is>
      </c>
      <c r="J2" s="3" t="inlineStr">
        <is>
          <t>account_type</t>
        </is>
      </c>
      <c r="K2" s="3" t="inlineStr">
        <is>
          <t>account_intercompany_code</t>
        </is>
      </c>
      <c r="L2" s="3" t="inlineStr">
        <is>
          <t>account_name</t>
        </is>
      </c>
      <c r="M2" s="3" t="inlineStr">
        <is>
          <t>account_number</t>
        </is>
      </c>
      <c r="N2" s="3" t="inlineStr">
        <is>
          <t>account_fqn</t>
        </is>
      </c>
      <c r="O2" s="50" t="n">
        <v>45717</v>
      </c>
      <c r="P2" s="50" t="n">
        <v>45748</v>
      </c>
      <c r="Q2" s="50" t="n">
        <v>45778</v>
      </c>
      <c r="R2" s="50" t="n">
        <v>45809</v>
      </c>
      <c r="S2" s="50" t="n">
        <v>45839</v>
      </c>
      <c r="T2" s="50" t="n">
        <v>45870</v>
      </c>
      <c r="U2" s="50" t="n">
        <v>45901</v>
      </c>
      <c r="V2" s="50" t="n">
        <v>45931</v>
      </c>
      <c r="W2" s="50" t="n">
        <v>45962</v>
      </c>
      <c r="X2" s="50" t="n">
        <v>45992</v>
      </c>
      <c r="Y2" s="50" t="n">
        <v>46023</v>
      </c>
      <c r="Z2" s="50" t="n">
        <v>46054</v>
      </c>
    </row>
    <row r="3">
      <c r="A3" t="inlineStr">
        <is>
          <t>ASSETS</t>
        </is>
      </c>
      <c r="C3" t="inlineStr">
        <is>
          <t>TotalAssets</t>
        </is>
      </c>
      <c r="E3" t="n">
        <v>0</v>
      </c>
      <c r="O3" s="11" t="n">
        <v>0</v>
      </c>
      <c r="P3" s="11" t="n">
        <v>0</v>
      </c>
      <c r="Q3" s="11" t="n">
        <v>0</v>
      </c>
      <c r="R3" s="11" t="n">
        <v>0</v>
      </c>
      <c r="S3" s="11" t="n">
        <v>0</v>
      </c>
      <c r="T3" s="11" t="n">
        <v>0</v>
      </c>
      <c r="U3" s="11" t="n">
        <v>0</v>
      </c>
      <c r="V3" s="11" t="n">
        <v>0</v>
      </c>
      <c r="W3" s="11" t="n">
        <v>0</v>
      </c>
      <c r="X3" s="11" t="n">
        <v>0</v>
      </c>
      <c r="Y3" s="11" t="n">
        <v>0</v>
      </c>
      <c r="Z3" s="11" t="n">
        <v>0</v>
      </c>
    </row>
    <row r="4">
      <c r="A4" t="inlineStr">
        <is>
          <t>Current Assets</t>
        </is>
      </c>
      <c r="C4" t="inlineStr">
        <is>
          <t>CurrentAssets</t>
        </is>
      </c>
      <c r="E4" t="n">
        <v>1</v>
      </c>
      <c r="O4" s="11" t="n">
        <v>0</v>
      </c>
      <c r="P4" s="11" t="n">
        <v>0</v>
      </c>
      <c r="Q4" s="11" t="n">
        <v>0</v>
      </c>
      <c r="R4" s="11" t="n">
        <v>0</v>
      </c>
      <c r="S4" s="11" t="n">
        <v>0</v>
      </c>
      <c r="T4" s="11" t="n">
        <v>0</v>
      </c>
      <c r="U4" s="11" t="n">
        <v>0</v>
      </c>
      <c r="V4" s="11" t="n">
        <v>0</v>
      </c>
      <c r="W4" s="11" t="n">
        <v>0</v>
      </c>
      <c r="X4" s="11" t="n">
        <v>0</v>
      </c>
      <c r="Y4" s="11" t="n">
        <v>0</v>
      </c>
      <c r="Z4" s="11" t="n">
        <v>0</v>
      </c>
    </row>
    <row r="5">
      <c r="A5" t="inlineStr">
        <is>
          <t>Bank Accounts</t>
        </is>
      </c>
      <c r="C5" t="inlineStr">
        <is>
          <t>BankAccounts</t>
        </is>
      </c>
      <c r="E5" t="n">
        <v>2</v>
      </c>
      <c r="O5" s="11" t="n">
        <v>0</v>
      </c>
      <c r="P5" s="11" t="n">
        <v>0</v>
      </c>
      <c r="Q5" s="11" t="n">
        <v>0</v>
      </c>
      <c r="R5" s="11" t="n">
        <v>0</v>
      </c>
      <c r="S5" s="11" t="n">
        <v>0</v>
      </c>
      <c r="T5" s="11" t="n">
        <v>0</v>
      </c>
      <c r="U5" s="11" t="n">
        <v>0</v>
      </c>
      <c r="V5" s="11" t="n">
        <v>0</v>
      </c>
      <c r="W5" s="11" t="n">
        <v>0</v>
      </c>
      <c r="X5" s="11" t="n">
        <v>0</v>
      </c>
      <c r="Y5" s="11" t="n">
        <v>0</v>
      </c>
      <c r="Z5" s="11" t="n">
        <v>0</v>
      </c>
    </row>
    <row r="6">
      <c r="A6" t="inlineStr">
        <is>
          <t>1010 LOOP TV Main Checking (5210) - 1</t>
        </is>
      </c>
      <c r="B6" t="n">
        <v>8</v>
      </c>
      <c r="C6" t="inlineStr">
        <is>
          <t>BankAccounts</t>
        </is>
      </c>
      <c r="D6" t="inlineStr">
        <is>
          <t>Asset</t>
        </is>
      </c>
      <c r="E6" t="n">
        <v>3</v>
      </c>
      <c r="F6" t="inlineStr">
        <is>
          <t>USD</t>
        </is>
      </c>
      <c r="I6" t="inlineStr">
        <is>
          <t>Checking</t>
        </is>
      </c>
      <c r="J6" t="inlineStr">
        <is>
          <t>Bank</t>
        </is>
      </c>
      <c r="L6" t="inlineStr">
        <is>
          <t>LOOP TV Main Checking (5210) - 1</t>
        </is>
      </c>
      <c r="M6" t="inlineStr">
        <is>
          <t>1010</t>
        </is>
      </c>
      <c r="N6" t="inlineStr">
        <is>
          <t>LOOP TV Main Checking (5210) - 1</t>
        </is>
      </c>
      <c r="O6" s="11" t="n">
        <v>0</v>
      </c>
      <c r="P6" s="11" t="n">
        <v>0</v>
      </c>
      <c r="Q6" s="11" t="n">
        <v>0</v>
      </c>
      <c r="R6" s="11" t="n">
        <v>0</v>
      </c>
      <c r="S6" s="11" t="n">
        <v>0</v>
      </c>
      <c r="T6" s="11" t="n">
        <v>0</v>
      </c>
      <c r="U6" s="11" t="n">
        <v>0</v>
      </c>
      <c r="V6" s="11" t="n">
        <v>145125.32</v>
      </c>
      <c r="W6" s="11" t="n">
        <v>364396.7</v>
      </c>
      <c r="X6" s="11" t="n">
        <v>64318.6</v>
      </c>
      <c r="Y6" s="11" t="n">
        <v>120941.99</v>
      </c>
      <c r="Z6" s="11" t="n">
        <v>147031</v>
      </c>
    </row>
    <row r="7">
      <c r="A7" t="inlineStr">
        <is>
          <t>1099 IC Clearing</t>
        </is>
      </c>
      <c r="B7" t="n">
        <v>1150040082</v>
      </c>
      <c r="C7" t="inlineStr">
        <is>
          <t>BankAccounts</t>
        </is>
      </c>
      <c r="D7" t="inlineStr">
        <is>
          <t>Asset</t>
        </is>
      </c>
      <c r="E7" t="n">
        <v>3</v>
      </c>
      <c r="F7" t="inlineStr">
        <is>
          <t>USD</t>
        </is>
      </c>
      <c r="I7" t="inlineStr">
        <is>
          <t>Checking</t>
        </is>
      </c>
      <c r="J7" t="inlineStr">
        <is>
          <t>Bank</t>
        </is>
      </c>
      <c r="L7" t="inlineStr">
        <is>
          <t>IC Clearing</t>
        </is>
      </c>
      <c r="M7" t="inlineStr">
        <is>
          <t>1099</t>
        </is>
      </c>
      <c r="N7" t="inlineStr">
        <is>
          <t>IC Clearing</t>
        </is>
      </c>
      <c r="O7" s="11" t="n">
        <v>0</v>
      </c>
      <c r="P7" s="11" t="n">
        <v>0</v>
      </c>
      <c r="Q7" s="11" t="n">
        <v>0</v>
      </c>
      <c r="R7" s="11" t="n">
        <v>0</v>
      </c>
      <c r="S7" s="11" t="n">
        <v>0</v>
      </c>
      <c r="T7" s="11" t="n">
        <v>0</v>
      </c>
      <c r="U7" s="11" t="n">
        <v>0</v>
      </c>
      <c r="V7" s="11" t="n">
        <v>0</v>
      </c>
      <c r="W7" s="11" t="n">
        <v>0</v>
      </c>
      <c r="X7" s="11" t="n">
        <v>0</v>
      </c>
      <c r="Y7" s="11" t="n">
        <v>0</v>
      </c>
      <c r="Z7" s="11" t="n">
        <v>4429.37</v>
      </c>
    </row>
    <row r="8">
      <c r="A8" t="inlineStr">
        <is>
          <t>Total Bank Accounts</t>
        </is>
      </c>
      <c r="C8" t="inlineStr">
        <is>
          <t>BankAccounts</t>
        </is>
      </c>
      <c r="E8" t="n">
        <v>2</v>
      </c>
      <c r="O8" s="11" t="n">
        <v>0</v>
      </c>
      <c r="P8" s="11" t="n">
        <v>0</v>
      </c>
      <c r="Q8" s="11" t="n">
        <v>0</v>
      </c>
      <c r="R8" s="11" t="n">
        <v>0</v>
      </c>
      <c r="S8" s="11" t="n">
        <v>0</v>
      </c>
      <c r="T8" s="11" t="n">
        <v>0</v>
      </c>
      <c r="U8" s="11" t="n">
        <v>0</v>
      </c>
      <c r="V8" s="11" t="n">
        <v>145125.32</v>
      </c>
      <c r="W8" s="11" t="n">
        <v>364396.7</v>
      </c>
      <c r="X8" s="11" t="n">
        <v>64318.6</v>
      </c>
      <c r="Y8" s="11" t="n">
        <v>120941.99</v>
      </c>
      <c r="Z8" s="11" t="n">
        <v>151460.37</v>
      </c>
    </row>
    <row r="9">
      <c r="A9" t="inlineStr">
        <is>
          <t>Accounts Receivable</t>
        </is>
      </c>
      <c r="C9" t="inlineStr">
        <is>
          <t>AR</t>
        </is>
      </c>
      <c r="E9" t="n">
        <v>2</v>
      </c>
      <c r="O9" s="11" t="n">
        <v>0</v>
      </c>
      <c r="P9" s="11" t="n">
        <v>0</v>
      </c>
      <c r="Q9" s="11" t="n">
        <v>0</v>
      </c>
      <c r="R9" s="11" t="n">
        <v>0</v>
      </c>
      <c r="S9" s="11" t="n">
        <v>0</v>
      </c>
      <c r="T9" s="11" t="n">
        <v>0</v>
      </c>
      <c r="U9" s="11" t="n">
        <v>0</v>
      </c>
      <c r="V9" s="11" t="n">
        <v>0</v>
      </c>
      <c r="W9" s="11" t="n">
        <v>0</v>
      </c>
      <c r="X9" s="11" t="n">
        <v>0</v>
      </c>
      <c r="Y9" s="11" t="n">
        <v>0</v>
      </c>
      <c r="Z9" s="11" t="n">
        <v>0</v>
      </c>
    </row>
    <row r="10">
      <c r="A10" t="inlineStr">
        <is>
          <t>1100 Accounts Receivable (A/R)</t>
        </is>
      </c>
      <c r="B10" t="n">
        <v>28</v>
      </c>
      <c r="C10" t="inlineStr">
        <is>
          <t>AR</t>
        </is>
      </c>
      <c r="D10" t="inlineStr">
        <is>
          <t>Asset</t>
        </is>
      </c>
      <c r="E10" t="n">
        <v>3</v>
      </c>
      <c r="F10" t="inlineStr">
        <is>
          <t>USD</t>
        </is>
      </c>
      <c r="I10" t="inlineStr">
        <is>
          <t>AccountsReceivable</t>
        </is>
      </c>
      <c r="J10" t="inlineStr">
        <is>
          <t>Accounts Receivable</t>
        </is>
      </c>
      <c r="L10" t="inlineStr">
        <is>
          <t>Accounts Receivable (A/R)</t>
        </is>
      </c>
      <c r="M10" t="inlineStr">
        <is>
          <t>1100</t>
        </is>
      </c>
      <c r="N10" t="inlineStr">
        <is>
          <t>Accounts Receivable (A/R)</t>
        </is>
      </c>
      <c r="O10" s="11" t="n">
        <v>16038.82</v>
      </c>
      <c r="P10" s="11" t="n">
        <v>27619.02</v>
      </c>
      <c r="Q10" s="11" t="n">
        <v>32634</v>
      </c>
      <c r="R10" s="11" t="n">
        <v>132358.98</v>
      </c>
      <c r="S10" s="11" t="n">
        <v>218160.67</v>
      </c>
      <c r="T10" s="11" t="n">
        <v>335726.14</v>
      </c>
      <c r="U10" s="11" t="n">
        <v>515711.49</v>
      </c>
      <c r="V10" s="11" t="n">
        <v>591912.28</v>
      </c>
      <c r="W10" s="11" t="n">
        <v>510431.25</v>
      </c>
      <c r="X10" s="11" t="n">
        <v>540369.46</v>
      </c>
      <c r="Y10" s="11" t="n">
        <v>481346.57</v>
      </c>
      <c r="Z10" s="11" t="n">
        <v>420225.37</v>
      </c>
    </row>
    <row r="11">
      <c r="A11" t="inlineStr">
        <is>
          <t>1120 Intercompany Receivable - Fuzebox Ai</t>
        </is>
      </c>
      <c r="B11" t="n">
        <v>1150040060</v>
      </c>
      <c r="C11" t="inlineStr">
        <is>
          <t>AR</t>
        </is>
      </c>
      <c r="D11" t="inlineStr">
        <is>
          <t>Asset</t>
        </is>
      </c>
      <c r="E11" t="n">
        <v>3</v>
      </c>
      <c r="F11" t="inlineStr">
        <is>
          <t>USD</t>
        </is>
      </c>
      <c r="I11" t="inlineStr">
        <is>
          <t>AccountsReceivable</t>
        </is>
      </c>
      <c r="J11" t="inlineStr">
        <is>
          <t>Accounts Receivable</t>
        </is>
      </c>
      <c r="L11" t="inlineStr">
        <is>
          <t>Intercompany Receivable - Fuzebox Ai</t>
        </is>
      </c>
      <c r="M11" t="inlineStr">
        <is>
          <t>1120</t>
        </is>
      </c>
      <c r="N11" t="inlineStr">
        <is>
          <t>Intercompany Receivable - Fuzebox Ai</t>
        </is>
      </c>
      <c r="O11" s="11" t="n">
        <v>0</v>
      </c>
      <c r="P11" s="11" t="n">
        <v>0</v>
      </c>
      <c r="Q11" s="11" t="n">
        <v>0</v>
      </c>
      <c r="R11" s="11" t="n">
        <v>0</v>
      </c>
      <c r="S11" s="11" t="n">
        <v>0</v>
      </c>
      <c r="T11" s="11" t="n">
        <v>0</v>
      </c>
      <c r="U11" s="11" t="n">
        <v>0</v>
      </c>
      <c r="V11" s="11" t="n">
        <v>0</v>
      </c>
      <c r="W11" s="11" t="n">
        <v>0</v>
      </c>
      <c r="X11" s="11" t="n">
        <v>0</v>
      </c>
      <c r="Y11" s="11" t="n">
        <v>15956</v>
      </c>
      <c r="Z11" s="11" t="n">
        <v>25956</v>
      </c>
    </row>
    <row r="12">
      <c r="A12" t="inlineStr">
        <is>
          <t>Total Accounts Receivable</t>
        </is>
      </c>
      <c r="C12" t="inlineStr">
        <is>
          <t>AR</t>
        </is>
      </c>
      <c r="E12" t="n">
        <v>2</v>
      </c>
      <c r="O12" s="11" t="n">
        <v>16038.82</v>
      </c>
      <c r="P12" s="11" t="n">
        <v>27619.02</v>
      </c>
      <c r="Q12" s="11" t="n">
        <v>32634</v>
      </c>
      <c r="R12" s="11" t="n">
        <v>132358.98</v>
      </c>
      <c r="S12" s="11" t="n">
        <v>218160.67</v>
      </c>
      <c r="T12" s="11" t="n">
        <v>335726.14</v>
      </c>
      <c r="U12" s="11" t="n">
        <v>515711.49</v>
      </c>
      <c r="V12" s="11" t="n">
        <v>591912.28</v>
      </c>
      <c r="W12" s="11" t="n">
        <v>510431.25</v>
      </c>
      <c r="X12" s="11" t="n">
        <v>540369.46</v>
      </c>
      <c r="Y12" s="11" t="n">
        <v>497302.57</v>
      </c>
      <c r="Z12" s="11" t="n">
        <v>446181.37</v>
      </c>
    </row>
    <row r="13">
      <c r="A13" t="inlineStr">
        <is>
          <t>Other Current Assets</t>
        </is>
      </c>
      <c r="C13" t="inlineStr">
        <is>
          <t>OtherCurrentAssets</t>
        </is>
      </c>
      <c r="E13" t="n">
        <v>2</v>
      </c>
      <c r="O13" s="11" t="n">
        <v>0</v>
      </c>
      <c r="P13" s="11" t="n">
        <v>0</v>
      </c>
      <c r="Q13" s="11" t="n">
        <v>0</v>
      </c>
      <c r="R13" s="11" t="n">
        <v>0</v>
      </c>
      <c r="S13" s="11" t="n">
        <v>0</v>
      </c>
      <c r="T13" s="11" t="n">
        <v>0</v>
      </c>
      <c r="U13" s="11" t="n">
        <v>0</v>
      </c>
      <c r="V13" s="11" t="n">
        <v>0</v>
      </c>
      <c r="W13" s="11" t="n">
        <v>0</v>
      </c>
      <c r="X13" s="11" t="n">
        <v>0</v>
      </c>
      <c r="Y13" s="11" t="n">
        <v>0</v>
      </c>
      <c r="Z13" s="11" t="n">
        <v>0</v>
      </c>
    </row>
    <row r="14">
      <c r="A14" t="inlineStr">
        <is>
          <t>1200 Prepaid Expenses</t>
        </is>
      </c>
      <c r="B14" t="n">
        <v>1150040048</v>
      </c>
      <c r="C14" t="inlineStr">
        <is>
          <t>OtherCurrentAssets</t>
        </is>
      </c>
      <c r="D14" t="inlineStr">
        <is>
          <t>Asset</t>
        </is>
      </c>
      <c r="E14" t="n">
        <v>3</v>
      </c>
      <c r="F14" t="inlineStr">
        <is>
          <t>USD</t>
        </is>
      </c>
      <c r="I14" t="inlineStr">
        <is>
          <t>PrepaidExpenses</t>
        </is>
      </c>
      <c r="J14" t="inlineStr">
        <is>
          <t>Other Current Asset</t>
        </is>
      </c>
      <c r="L14" t="inlineStr">
        <is>
          <t>Prepaid Expenses</t>
        </is>
      </c>
      <c r="M14" t="inlineStr">
        <is>
          <t>1200</t>
        </is>
      </c>
      <c r="N14" t="inlineStr">
        <is>
          <t>Prepaid Expenses</t>
        </is>
      </c>
      <c r="O14" s="11" t="n">
        <v>0</v>
      </c>
      <c r="P14" s="11" t="n">
        <v>0</v>
      </c>
      <c r="Q14" s="11" t="n">
        <v>0</v>
      </c>
      <c r="R14" s="11" t="n">
        <v>0</v>
      </c>
      <c r="S14" s="11" t="n">
        <v>0</v>
      </c>
      <c r="T14" s="11" t="n">
        <v>0</v>
      </c>
      <c r="U14" s="11" t="n">
        <v>0</v>
      </c>
      <c r="V14" s="11" t="n">
        <v>0</v>
      </c>
      <c r="W14" s="11" t="n">
        <v>0</v>
      </c>
      <c r="X14" s="11" t="n">
        <v>0</v>
      </c>
      <c r="Y14" s="11" t="n">
        <v>0</v>
      </c>
      <c r="Z14" s="11" t="n">
        <v>0</v>
      </c>
    </row>
    <row r="15">
      <c r="A15" t="inlineStr">
        <is>
          <t>1210 Prepaid Insurance</t>
        </is>
      </c>
      <c r="B15" t="n">
        <v>1150040063</v>
      </c>
      <c r="C15" t="inlineStr">
        <is>
          <t>OtherCurrentAssets</t>
        </is>
      </c>
      <c r="D15" t="inlineStr">
        <is>
          <t>Asset</t>
        </is>
      </c>
      <c r="E15" t="n">
        <v>4</v>
      </c>
      <c r="F15" t="inlineStr">
        <is>
          <t>USD</t>
        </is>
      </c>
      <c r="G15" t="inlineStr">
        <is>
          <t>Prepaid Expenses</t>
        </is>
      </c>
      <c r="I15" t="inlineStr">
        <is>
          <t>PrepaidExpenses</t>
        </is>
      </c>
      <c r="J15" t="inlineStr">
        <is>
          <t>Other Current Asset</t>
        </is>
      </c>
      <c r="L15" t="inlineStr">
        <is>
          <t>Prepaid Insurance</t>
        </is>
      </c>
      <c r="M15" t="inlineStr">
        <is>
          <t>1210</t>
        </is>
      </c>
      <c r="N15" t="inlineStr">
        <is>
          <t>Prepaid Expenses:Prepaid Insurance</t>
        </is>
      </c>
      <c r="O15" s="11" t="n">
        <v>0</v>
      </c>
      <c r="P15" s="11" t="n">
        <v>0</v>
      </c>
      <c r="Q15" s="11" t="n">
        <v>0</v>
      </c>
      <c r="R15" s="11" t="n">
        <v>0</v>
      </c>
      <c r="S15" s="11" t="n">
        <v>0</v>
      </c>
      <c r="T15" s="11" t="n">
        <v>0</v>
      </c>
      <c r="U15" s="11" t="n">
        <v>0</v>
      </c>
      <c r="V15" s="11" t="n">
        <v>0</v>
      </c>
      <c r="W15" s="11" t="n">
        <v>0</v>
      </c>
      <c r="X15" s="11" t="n">
        <v>0</v>
      </c>
      <c r="Y15" s="11" t="n">
        <v>16853.37</v>
      </c>
      <c r="Z15" s="11" t="n">
        <v>15527.27</v>
      </c>
    </row>
    <row r="16">
      <c r="A16" t="inlineStr">
        <is>
          <t>1220 Prepaid Software and Subscriptions</t>
        </is>
      </c>
      <c r="B16" t="n">
        <v>1150040049</v>
      </c>
      <c r="C16" t="inlineStr">
        <is>
          <t>OtherCurrentAssets</t>
        </is>
      </c>
      <c r="D16" t="inlineStr">
        <is>
          <t>Asset</t>
        </is>
      </c>
      <c r="E16" t="n">
        <v>4</v>
      </c>
      <c r="F16" t="inlineStr">
        <is>
          <t>USD</t>
        </is>
      </c>
      <c r="G16" t="inlineStr">
        <is>
          <t>Prepaid Expenses</t>
        </is>
      </c>
      <c r="H16" t="inlineStr">
        <is>
          <t>Records expenses paid in advance that provide benefit over future accounting periods.</t>
        </is>
      </c>
      <c r="I16" t="inlineStr">
        <is>
          <t>PrepaidExpenses</t>
        </is>
      </c>
      <c r="J16" t="inlineStr">
        <is>
          <t>Other Current Asset</t>
        </is>
      </c>
      <c r="L16" t="inlineStr">
        <is>
          <t>Prepaid Software and Subscriptions</t>
        </is>
      </c>
      <c r="M16" t="inlineStr">
        <is>
          <t>1220</t>
        </is>
      </c>
      <c r="N16" t="inlineStr">
        <is>
          <t>Prepaid Expenses:Prepaid Software and Subscriptions</t>
        </is>
      </c>
      <c r="O16" s="11" t="n">
        <v>0</v>
      </c>
      <c r="P16" s="11" t="n">
        <v>0</v>
      </c>
      <c r="Q16" s="11" t="n">
        <v>0</v>
      </c>
      <c r="R16" s="11" t="n">
        <v>0</v>
      </c>
      <c r="S16" s="11" t="n">
        <v>0</v>
      </c>
      <c r="T16" s="11" t="n">
        <v>0</v>
      </c>
      <c r="U16" s="11" t="n">
        <v>16250</v>
      </c>
      <c r="V16" s="11" t="n">
        <v>16250</v>
      </c>
      <c r="W16" s="11" t="n">
        <v>34974.69</v>
      </c>
      <c r="X16" s="11" t="n">
        <v>33327.36</v>
      </c>
      <c r="Y16" s="11" t="n">
        <v>91043.14</v>
      </c>
      <c r="Z16" s="11" t="n">
        <v>101888.18</v>
      </c>
    </row>
    <row r="17">
      <c r="A17" t="inlineStr">
        <is>
          <t>1230 Prepaid Payroll &amp; HR</t>
        </is>
      </c>
      <c r="B17" t="n">
        <v>1150040077</v>
      </c>
      <c r="C17" t="inlineStr">
        <is>
          <t>OtherCurrentAssets</t>
        </is>
      </c>
      <c r="D17" t="inlineStr">
        <is>
          <t>Asset</t>
        </is>
      </c>
      <c r="E17" t="n">
        <v>4</v>
      </c>
      <c r="F17" t="inlineStr">
        <is>
          <t>USD</t>
        </is>
      </c>
      <c r="G17" t="inlineStr">
        <is>
          <t>Prepaid Expenses</t>
        </is>
      </c>
      <c r="I17" t="inlineStr">
        <is>
          <t>PrepaidExpenses</t>
        </is>
      </c>
      <c r="J17" t="inlineStr">
        <is>
          <t>Other Current Asset</t>
        </is>
      </c>
      <c r="L17" t="inlineStr">
        <is>
          <t>Prepaid Payroll &amp; HR</t>
        </is>
      </c>
      <c r="M17" t="inlineStr">
        <is>
          <t>1230</t>
        </is>
      </c>
      <c r="N17" t="inlineStr">
        <is>
          <t>Prepaid Expenses:Prepaid Payroll &amp; HR</t>
        </is>
      </c>
      <c r="O17" s="11" t="n">
        <v>0</v>
      </c>
      <c r="P17" s="11" t="n">
        <v>0</v>
      </c>
      <c r="Q17" s="11" t="n">
        <v>0</v>
      </c>
      <c r="R17" s="11" t="n">
        <v>0</v>
      </c>
      <c r="S17" s="11" t="n">
        <v>0</v>
      </c>
      <c r="T17" s="11" t="n">
        <v>0</v>
      </c>
      <c r="U17" s="11" t="n">
        <v>0</v>
      </c>
      <c r="V17" s="11" t="n">
        <v>0</v>
      </c>
      <c r="W17" s="11" t="n">
        <v>0</v>
      </c>
      <c r="X17" s="11" t="n">
        <v>0</v>
      </c>
      <c r="Y17" s="11" t="n">
        <v>0</v>
      </c>
      <c r="Z17" s="11" t="n">
        <v>500</v>
      </c>
    </row>
    <row r="18">
      <c r="A18" t="inlineStr">
        <is>
          <t>Total 1200 Prepaid Expenses</t>
        </is>
      </c>
      <c r="C18" t="inlineStr">
        <is>
          <t>OtherCurrentAssets</t>
        </is>
      </c>
      <c r="E18" t="n">
        <v>3</v>
      </c>
      <c r="O18" s="11" t="n">
        <v>0</v>
      </c>
      <c r="P18" s="11" t="n">
        <v>0</v>
      </c>
      <c r="Q18" s="11" t="n">
        <v>0</v>
      </c>
      <c r="R18" s="11" t="n">
        <v>0</v>
      </c>
      <c r="S18" s="11" t="n">
        <v>0</v>
      </c>
      <c r="T18" s="11" t="n">
        <v>0</v>
      </c>
      <c r="U18" s="11" t="n">
        <v>16250</v>
      </c>
      <c r="V18" s="11" t="n">
        <v>16250</v>
      </c>
      <c r="W18" s="11" t="n">
        <v>34974.69</v>
      </c>
      <c r="X18" s="11" t="n">
        <v>33327.36</v>
      </c>
      <c r="Y18" s="11" t="n">
        <v>107896.51</v>
      </c>
      <c r="Z18" s="11" t="n">
        <v>117915.45</v>
      </c>
    </row>
    <row r="19">
      <c r="A19" t="inlineStr">
        <is>
          <t>1290 Undeposited Funds</t>
        </is>
      </c>
      <c r="B19" t="n">
        <v>17</v>
      </c>
      <c r="C19" t="inlineStr">
        <is>
          <t>OtherCurrentAssets</t>
        </is>
      </c>
      <c r="D19" t="inlineStr">
        <is>
          <t>Asset</t>
        </is>
      </c>
      <c r="E19" t="n">
        <v>3</v>
      </c>
      <c r="F19" t="inlineStr">
        <is>
          <t>USD</t>
        </is>
      </c>
      <c r="I19" t="inlineStr">
        <is>
          <t>UndepositedFunds</t>
        </is>
      </c>
      <c r="J19" t="inlineStr">
        <is>
          <t>Other Current Asset</t>
        </is>
      </c>
      <c r="L19" t="inlineStr">
        <is>
          <t>Undeposited Funds</t>
        </is>
      </c>
      <c r="M19" t="inlineStr">
        <is>
          <t>1290</t>
        </is>
      </c>
      <c r="N19" t="inlineStr">
        <is>
          <t>Undeposited Funds</t>
        </is>
      </c>
      <c r="O19" s="11" t="n">
        <v>0</v>
      </c>
      <c r="P19" s="11" t="n">
        <v>0</v>
      </c>
      <c r="Q19" s="11" t="n">
        <v>0</v>
      </c>
      <c r="R19" s="11" t="n">
        <v>0</v>
      </c>
      <c r="S19" s="11" t="n">
        <v>0</v>
      </c>
      <c r="T19" s="11" t="n">
        <v>0</v>
      </c>
      <c r="U19" s="11" t="n">
        <v>0</v>
      </c>
      <c r="V19" s="11" t="n">
        <v>0</v>
      </c>
      <c r="W19" s="11" t="n">
        <v>0</v>
      </c>
      <c r="X19" s="11" t="n">
        <v>0</v>
      </c>
      <c r="Y19" s="11" t="n">
        <v>0</v>
      </c>
      <c r="Z19" s="11" t="n">
        <v>0</v>
      </c>
    </row>
    <row r="20">
      <c r="A20" t="inlineStr">
        <is>
          <t>1310 Inventory Asset</t>
        </is>
      </c>
      <c r="B20" t="n">
        <v>16</v>
      </c>
      <c r="C20" t="inlineStr">
        <is>
          <t>OtherCurrentAssets</t>
        </is>
      </c>
      <c r="D20" t="inlineStr">
        <is>
          <t>Asset</t>
        </is>
      </c>
      <c r="E20" t="n">
        <v>3</v>
      </c>
      <c r="F20" t="inlineStr">
        <is>
          <t>USD</t>
        </is>
      </c>
      <c r="I20" t="inlineStr">
        <is>
          <t>Inventory</t>
        </is>
      </c>
      <c r="J20" t="inlineStr">
        <is>
          <t>Other Current Asset</t>
        </is>
      </c>
      <c r="L20" t="inlineStr">
        <is>
          <t>Inventory Asset</t>
        </is>
      </c>
      <c r="M20" t="inlineStr">
        <is>
          <t>1310</t>
        </is>
      </c>
      <c r="N20" t="inlineStr">
        <is>
          <t>Inventory Asset</t>
        </is>
      </c>
      <c r="O20" s="11" t="n">
        <v>0</v>
      </c>
      <c r="P20" s="11" t="n">
        <v>0</v>
      </c>
      <c r="Q20" s="11" t="n">
        <v>0</v>
      </c>
      <c r="R20" s="11" t="n">
        <v>0</v>
      </c>
      <c r="S20" s="11" t="n">
        <v>0</v>
      </c>
      <c r="T20" s="11" t="n">
        <v>0</v>
      </c>
      <c r="U20" s="11" t="n">
        <v>100000</v>
      </c>
      <c r="V20" s="11" t="n">
        <v>100000</v>
      </c>
      <c r="W20" s="11" t="n">
        <v>100000</v>
      </c>
      <c r="X20" s="11" t="n">
        <v>100000</v>
      </c>
      <c r="Y20" s="11" t="n">
        <v>100000</v>
      </c>
      <c r="Z20" s="11" t="n">
        <v>100000</v>
      </c>
    </row>
    <row r="21">
      <c r="A21" t="inlineStr">
        <is>
          <t>1315 Deposits on Inventory</t>
        </is>
      </c>
      <c r="B21" t="n">
        <v>1150040059</v>
      </c>
      <c r="C21" t="inlineStr">
        <is>
          <t>OtherCurrentAssets</t>
        </is>
      </c>
      <c r="D21" t="inlineStr">
        <is>
          <t>Asset</t>
        </is>
      </c>
      <c r="E21" t="n">
        <v>3</v>
      </c>
      <c r="F21" t="inlineStr">
        <is>
          <t>USD</t>
        </is>
      </c>
      <c r="H21" t="inlineStr">
        <is>
          <t>Deposits made for manufacturing of inventory</t>
        </is>
      </c>
      <c r="I21" t="inlineStr">
        <is>
          <t>OtherCurrentAssets</t>
        </is>
      </c>
      <c r="J21" t="inlineStr">
        <is>
          <t>Other Current Asset</t>
        </is>
      </c>
      <c r="L21" t="inlineStr">
        <is>
          <t>Deposits on Inventory</t>
        </is>
      </c>
      <c r="M21" t="inlineStr">
        <is>
          <t>1315</t>
        </is>
      </c>
      <c r="N21" t="inlineStr">
        <is>
          <t>Deposits on Inventory</t>
        </is>
      </c>
      <c r="O21" s="11" t="n">
        <v>0</v>
      </c>
      <c r="P21" s="11" t="n">
        <v>0</v>
      </c>
      <c r="Q21" s="11" t="n">
        <v>0</v>
      </c>
      <c r="R21" s="11" t="n">
        <v>0</v>
      </c>
      <c r="S21" s="11" t="n">
        <v>0</v>
      </c>
      <c r="T21" s="11" t="n">
        <v>0</v>
      </c>
      <c r="U21" s="11" t="n">
        <v>0</v>
      </c>
      <c r="V21" s="11" t="n">
        <v>0</v>
      </c>
      <c r="W21" s="11" t="n">
        <v>0</v>
      </c>
      <c r="X21" s="11" t="n">
        <v>0</v>
      </c>
      <c r="Y21" s="11" t="n">
        <v>38240</v>
      </c>
      <c r="Z21" s="11" t="n">
        <v>38240</v>
      </c>
    </row>
    <row r="22">
      <c r="A22" t="inlineStr">
        <is>
          <t>1760 Purchased Receivables (Bankruptcy Aquisition</t>
        </is>
      </c>
      <c r="B22" t="n">
        <v>1150040050</v>
      </c>
      <c r="C22" t="inlineStr">
        <is>
          <t>OtherCurrentAssets</t>
        </is>
      </c>
      <c r="D22" t="inlineStr">
        <is>
          <t>Asset</t>
        </is>
      </c>
      <c r="E22" t="n">
        <v>3</v>
      </c>
      <c r="F22" t="inlineStr">
        <is>
          <t>USD</t>
        </is>
      </c>
      <c r="I22" t="inlineStr">
        <is>
          <t>OtherCurrentAssets</t>
        </is>
      </c>
      <c r="J22" t="inlineStr">
        <is>
          <t>Other Current Asset</t>
        </is>
      </c>
      <c r="L22" t="inlineStr">
        <is>
          <t>Purchased Receivables (Bankruptcy Aquisition</t>
        </is>
      </c>
      <c r="M22" t="inlineStr">
        <is>
          <t>1760</t>
        </is>
      </c>
      <c r="N22" t="inlineStr">
        <is>
          <t>Purchased Receivables (Bankruptcy Aquisition</t>
        </is>
      </c>
      <c r="O22" s="11" t="n">
        <v>0</v>
      </c>
      <c r="P22" s="11" t="n">
        <v>0</v>
      </c>
      <c r="Q22" s="11" t="n">
        <v>0</v>
      </c>
      <c r="R22" s="11" t="n">
        <v>0</v>
      </c>
      <c r="S22" s="11" t="n">
        <v>0</v>
      </c>
      <c r="T22" s="11" t="n">
        <v>0</v>
      </c>
      <c r="U22" s="11" t="n">
        <v>457325.31</v>
      </c>
      <c r="V22" s="11" t="n">
        <v>457325.31</v>
      </c>
      <c r="W22" s="11" t="n">
        <v>457325.31</v>
      </c>
      <c r="X22" s="11" t="n">
        <v>106594.74</v>
      </c>
      <c r="Y22" s="11" t="n">
        <v>106594.74</v>
      </c>
      <c r="Z22" s="11" t="n">
        <v>0</v>
      </c>
    </row>
    <row r="23">
      <c r="A23" t="inlineStr">
        <is>
          <t>1770 Due From Members</t>
        </is>
      </c>
      <c r="B23" t="n">
        <v>1150040055</v>
      </c>
      <c r="C23" t="inlineStr">
        <is>
          <t>OtherCurrentAssets</t>
        </is>
      </c>
      <c r="D23" t="inlineStr">
        <is>
          <t>Asset</t>
        </is>
      </c>
      <c r="E23" t="n">
        <v>3</v>
      </c>
      <c r="F23" t="inlineStr">
        <is>
          <t>USD</t>
        </is>
      </c>
      <c r="I23" t="inlineStr">
        <is>
          <t>OtherCurrentAssets</t>
        </is>
      </c>
      <c r="J23" t="inlineStr">
        <is>
          <t>Other Current Asset</t>
        </is>
      </c>
      <c r="L23" t="inlineStr">
        <is>
          <t>Due From Members</t>
        </is>
      </c>
      <c r="M23" t="inlineStr">
        <is>
          <t>1770</t>
        </is>
      </c>
      <c r="N23" t="inlineStr">
        <is>
          <t>Due From Members</t>
        </is>
      </c>
      <c r="O23" s="11" t="n">
        <v>0</v>
      </c>
      <c r="P23" s="11" t="n">
        <v>0</v>
      </c>
      <c r="Q23" s="11" t="n">
        <v>0</v>
      </c>
      <c r="R23" s="11" t="n">
        <v>0</v>
      </c>
      <c r="S23" s="11" t="n">
        <v>0</v>
      </c>
      <c r="T23" s="11" t="n">
        <v>0</v>
      </c>
      <c r="U23" s="11" t="n">
        <v>0</v>
      </c>
      <c r="V23" s="11" t="n">
        <v>0</v>
      </c>
      <c r="W23" s="11" t="n">
        <v>0</v>
      </c>
      <c r="X23" s="11" t="n">
        <v>240000</v>
      </c>
      <c r="Y23" s="11" t="n">
        <v>0</v>
      </c>
      <c r="Z23" s="11" t="n">
        <v>0</v>
      </c>
    </row>
    <row r="24">
      <c r="A24" t="inlineStr">
        <is>
          <t>Total Other Current Assets</t>
        </is>
      </c>
      <c r="C24" t="inlineStr">
        <is>
          <t>OtherCurrentAssets</t>
        </is>
      </c>
      <c r="E24" t="n">
        <v>2</v>
      </c>
      <c r="O24" s="11" t="n">
        <v>0</v>
      </c>
      <c r="P24" s="11" t="n">
        <v>0</v>
      </c>
      <c r="Q24" s="11" t="n">
        <v>0</v>
      </c>
      <c r="R24" s="11" t="n">
        <v>0</v>
      </c>
      <c r="S24" s="11" t="n">
        <v>0</v>
      </c>
      <c r="T24" s="11" t="n">
        <v>0</v>
      </c>
      <c r="U24" s="11" t="n">
        <v>573575.3100000001</v>
      </c>
      <c r="V24" s="11" t="n">
        <v>573575.3100000001</v>
      </c>
      <c r="W24" s="11" t="n">
        <v>592300</v>
      </c>
      <c r="X24" s="11" t="n">
        <v>479922.1</v>
      </c>
      <c r="Y24" s="11" t="n">
        <v>352731.25</v>
      </c>
      <c r="Z24" s="11" t="n">
        <v>256155.45</v>
      </c>
    </row>
    <row r="25">
      <c r="A25" t="inlineStr">
        <is>
          <t>Total Current Assets</t>
        </is>
      </c>
      <c r="C25" t="inlineStr">
        <is>
          <t>CurrentAssets</t>
        </is>
      </c>
      <c r="E25" t="n">
        <v>1</v>
      </c>
      <c r="O25" s="11" t="n">
        <v>16038.82</v>
      </c>
      <c r="P25" s="11" t="n">
        <v>27619.02</v>
      </c>
      <c r="Q25" s="11" t="n">
        <v>32634</v>
      </c>
      <c r="R25" s="11" t="n">
        <v>132358.98</v>
      </c>
      <c r="S25" s="11" t="n">
        <v>218160.67</v>
      </c>
      <c r="T25" s="11" t="n">
        <v>335726.14</v>
      </c>
      <c r="U25" s="11" t="n">
        <v>1089286.8</v>
      </c>
      <c r="V25" s="11" t="n">
        <v>1310612.91</v>
      </c>
      <c r="W25" s="11" t="n">
        <v>1467127.95</v>
      </c>
      <c r="X25" s="11" t="n">
        <v>1084610.16</v>
      </c>
      <c r="Y25" s="11" t="n">
        <v>970975.8100000001</v>
      </c>
      <c r="Z25" s="11" t="n">
        <v>853797.1899999999</v>
      </c>
    </row>
    <row r="26">
      <c r="A26" t="inlineStr">
        <is>
          <t>Fixed Assets</t>
        </is>
      </c>
      <c r="C26" t="inlineStr">
        <is>
          <t>FixedAssets</t>
        </is>
      </c>
      <c r="E26" t="n">
        <v>1</v>
      </c>
      <c r="O26" s="11" t="n">
        <v>0</v>
      </c>
      <c r="P26" s="11" t="n">
        <v>0</v>
      </c>
      <c r="Q26" s="11" t="n">
        <v>0</v>
      </c>
      <c r="R26" s="11" t="n">
        <v>0</v>
      </c>
      <c r="S26" s="11" t="n">
        <v>0</v>
      </c>
      <c r="T26" s="11" t="n">
        <v>0</v>
      </c>
      <c r="U26" s="11" t="n">
        <v>0</v>
      </c>
      <c r="V26" s="11" t="n">
        <v>0</v>
      </c>
      <c r="W26" s="11" t="n">
        <v>0</v>
      </c>
      <c r="X26" s="11" t="n">
        <v>0</v>
      </c>
      <c r="Y26" s="11" t="n">
        <v>0</v>
      </c>
      <c r="Z26" s="11" t="n">
        <v>0</v>
      </c>
    </row>
    <row r="27">
      <c r="A27" t="inlineStr">
        <is>
          <t>1500 Eagle II Fixed Assets</t>
        </is>
      </c>
      <c r="B27" t="n">
        <v>1150040022</v>
      </c>
      <c r="C27" t="inlineStr">
        <is>
          <t>FixedAssets</t>
        </is>
      </c>
      <c r="D27" t="inlineStr">
        <is>
          <t>Asset</t>
        </is>
      </c>
      <c r="E27" t="n">
        <v>2</v>
      </c>
      <c r="F27" t="inlineStr">
        <is>
          <t>USD</t>
        </is>
      </c>
      <c r="I27" t="inlineStr">
        <is>
          <t>FixedAssetOtherToolsEquipment</t>
        </is>
      </c>
      <c r="J27" t="inlineStr">
        <is>
          <t>Fixed Asset</t>
        </is>
      </c>
      <c r="L27" t="inlineStr">
        <is>
          <t>Eagle II Fixed Assets</t>
        </is>
      </c>
      <c r="M27" t="inlineStr">
        <is>
          <t>1500</t>
        </is>
      </c>
      <c r="N27" t="inlineStr">
        <is>
          <t>Eagle II Fixed Assets</t>
        </is>
      </c>
      <c r="O27" s="11" t="n">
        <v>0</v>
      </c>
      <c r="P27" s="11" t="n">
        <v>0</v>
      </c>
      <c r="Q27" s="11" t="n">
        <v>0</v>
      </c>
      <c r="R27" s="11" t="n">
        <v>0</v>
      </c>
      <c r="S27" s="11" t="n">
        <v>0</v>
      </c>
      <c r="T27" s="11" t="n">
        <v>0</v>
      </c>
      <c r="U27" s="11" t="n">
        <v>0</v>
      </c>
      <c r="V27" s="11" t="n">
        <v>0</v>
      </c>
      <c r="W27" s="11" t="n">
        <v>0</v>
      </c>
      <c r="X27" s="11" t="n">
        <v>0</v>
      </c>
      <c r="Y27" s="11" t="n">
        <v>0</v>
      </c>
      <c r="Z27" s="11" t="n">
        <v>0</v>
      </c>
    </row>
    <row r="28">
      <c r="A28" t="inlineStr">
        <is>
          <t>1520 Eagle II Physical Assets</t>
        </is>
      </c>
      <c r="B28" t="n">
        <v>1150040023</v>
      </c>
      <c r="C28" t="inlineStr">
        <is>
          <t>FixedAssets</t>
        </is>
      </c>
      <c r="D28" t="inlineStr">
        <is>
          <t>Asset</t>
        </is>
      </c>
      <c r="E28" t="n">
        <v>3</v>
      </c>
      <c r="F28" t="inlineStr">
        <is>
          <t>USD</t>
        </is>
      </c>
      <c r="G28" t="inlineStr">
        <is>
          <t>Eagle II Fixed Assets</t>
        </is>
      </c>
      <c r="I28" t="inlineStr">
        <is>
          <t>FixedAssetOtherToolsEquipment</t>
        </is>
      </c>
      <c r="J28" t="inlineStr">
        <is>
          <t>Fixed Asset</t>
        </is>
      </c>
      <c r="L28" t="inlineStr">
        <is>
          <t>Eagle II Physical Assets</t>
        </is>
      </c>
      <c r="M28" t="inlineStr">
        <is>
          <t>1520</t>
        </is>
      </c>
      <c r="N28" t="inlineStr">
        <is>
          <t>Eagle II Fixed Assets:Eagle II Physical Assets</t>
        </is>
      </c>
      <c r="O28" s="11" t="n">
        <v>0</v>
      </c>
      <c r="P28" s="11" t="n">
        <v>0</v>
      </c>
      <c r="Q28" s="11" t="n">
        <v>0</v>
      </c>
      <c r="R28" s="11" t="n">
        <v>0</v>
      </c>
      <c r="S28" s="11" t="n">
        <v>0</v>
      </c>
      <c r="T28" s="11" t="n">
        <v>0</v>
      </c>
      <c r="U28" s="11" t="n">
        <v>200000</v>
      </c>
      <c r="V28" s="11" t="n">
        <v>200000</v>
      </c>
      <c r="W28" s="11" t="n">
        <v>200000</v>
      </c>
      <c r="X28" s="11" t="n">
        <v>200000</v>
      </c>
      <c r="Y28" s="11" t="n">
        <v>200000</v>
      </c>
      <c r="Z28" s="11" t="n">
        <v>200000</v>
      </c>
    </row>
    <row r="29">
      <c r="A29" t="inlineStr">
        <is>
          <t>1530 Physical Equipment - Set Top Boxes</t>
        </is>
      </c>
      <c r="B29" t="n">
        <v>1150040043</v>
      </c>
      <c r="C29" t="inlineStr">
        <is>
          <t>FixedAssets</t>
        </is>
      </c>
      <c r="D29" t="inlineStr">
        <is>
          <t>Asset</t>
        </is>
      </c>
      <c r="E29" t="n">
        <v>3</v>
      </c>
      <c r="F29" t="inlineStr">
        <is>
          <t>USD</t>
        </is>
      </c>
      <c r="G29" t="inlineStr">
        <is>
          <t>Eagle II Fixed Assets</t>
        </is>
      </c>
      <c r="I29" t="inlineStr">
        <is>
          <t>FixedAssetOtherToolsEquipment</t>
        </is>
      </c>
      <c r="J29" t="inlineStr">
        <is>
          <t>Fixed Asset</t>
        </is>
      </c>
      <c r="L29" t="inlineStr">
        <is>
          <t>Physical Equipment - Set Top Boxes</t>
        </is>
      </c>
      <c r="M29" t="inlineStr">
        <is>
          <t>1530</t>
        </is>
      </c>
      <c r="N29" t="inlineStr">
        <is>
          <t>Eagle II Fixed Assets:Physical Equipment - Set Top Boxes</t>
        </is>
      </c>
      <c r="O29" s="11" t="n">
        <v>0</v>
      </c>
      <c r="P29" s="11" t="n">
        <v>0</v>
      </c>
      <c r="Q29" s="11" t="n">
        <v>0</v>
      </c>
      <c r="R29" s="11" t="n">
        <v>0</v>
      </c>
      <c r="S29" s="11" t="n">
        <v>0</v>
      </c>
      <c r="T29" s="11" t="n">
        <v>0</v>
      </c>
      <c r="U29" s="11" t="n">
        <v>0</v>
      </c>
      <c r="V29" s="11" t="n">
        <v>0</v>
      </c>
      <c r="W29" s="11" t="n">
        <v>725</v>
      </c>
      <c r="X29" s="11" t="n">
        <v>725</v>
      </c>
      <c r="Y29" s="11" t="n">
        <v>725</v>
      </c>
      <c r="Z29" s="11" t="n">
        <v>725</v>
      </c>
    </row>
    <row r="30">
      <c r="A30" t="inlineStr">
        <is>
          <t>Total 1500 Eagle II Fixed Assets</t>
        </is>
      </c>
      <c r="C30" t="inlineStr">
        <is>
          <t>FixedAssets</t>
        </is>
      </c>
      <c r="E30" t="n">
        <v>2</v>
      </c>
      <c r="O30" s="11" t="n">
        <v>0</v>
      </c>
      <c r="P30" s="11" t="n">
        <v>0</v>
      </c>
      <c r="Q30" s="11" t="n">
        <v>0</v>
      </c>
      <c r="R30" s="11" t="n">
        <v>0</v>
      </c>
      <c r="S30" s="11" t="n">
        <v>0</v>
      </c>
      <c r="T30" s="11" t="n">
        <v>0</v>
      </c>
      <c r="U30" s="11" t="n">
        <v>200000</v>
      </c>
      <c r="V30" s="11" t="n">
        <v>200000</v>
      </c>
      <c r="W30" s="11" t="n">
        <v>200725</v>
      </c>
      <c r="X30" s="11" t="n">
        <v>200725</v>
      </c>
      <c r="Y30" s="11" t="n">
        <v>200725</v>
      </c>
      <c r="Z30" s="11" t="n">
        <v>200725</v>
      </c>
    </row>
    <row r="31">
      <c r="A31" t="inlineStr">
        <is>
          <t>1700 Eagle II Intangible Assets</t>
        </is>
      </c>
      <c r="B31" t="n">
        <v>1150040024</v>
      </c>
      <c r="C31" t="inlineStr">
        <is>
          <t>FixedAssets</t>
        </is>
      </c>
      <c r="D31" t="inlineStr">
        <is>
          <t>Asset</t>
        </is>
      </c>
      <c r="E31" t="n">
        <v>2</v>
      </c>
      <c r="F31" t="inlineStr">
        <is>
          <t>USD</t>
        </is>
      </c>
      <c r="I31" t="inlineStr">
        <is>
          <t>IntangibleAssets</t>
        </is>
      </c>
      <c r="J31" t="inlineStr">
        <is>
          <t>Fixed Asset</t>
        </is>
      </c>
      <c r="L31" t="inlineStr">
        <is>
          <t>Eagle II Intangible Assets</t>
        </is>
      </c>
      <c r="M31" t="inlineStr">
        <is>
          <t>1700</t>
        </is>
      </c>
      <c r="N31" t="inlineStr">
        <is>
          <t>Eagle II Intangible Assets</t>
        </is>
      </c>
      <c r="O31" s="11" t="n">
        <v>0</v>
      </c>
      <c r="P31" s="11" t="n">
        <v>0</v>
      </c>
      <c r="Q31" s="11" t="n">
        <v>0</v>
      </c>
      <c r="R31" s="11" t="n">
        <v>0</v>
      </c>
      <c r="S31" s="11" t="n">
        <v>0</v>
      </c>
      <c r="T31" s="11" t="n">
        <v>0</v>
      </c>
      <c r="U31" s="11" t="n">
        <v>0</v>
      </c>
      <c r="V31" s="11" t="n">
        <v>0</v>
      </c>
      <c r="W31" s="11" t="n">
        <v>0</v>
      </c>
      <c r="X31" s="11" t="n">
        <v>0</v>
      </c>
      <c r="Y31" s="11" t="n">
        <v>0</v>
      </c>
      <c r="Z31" s="11" t="n">
        <v>0</v>
      </c>
    </row>
    <row r="32">
      <c r="A32" t="inlineStr">
        <is>
          <t>1720 Eagle II Customer Contracts &amp; Relationships</t>
        </is>
      </c>
      <c r="B32" t="n">
        <v>1150040026</v>
      </c>
      <c r="C32" t="inlineStr">
        <is>
          <t>FixedAssets</t>
        </is>
      </c>
      <c r="D32" t="inlineStr">
        <is>
          <t>Asset</t>
        </is>
      </c>
      <c r="E32" t="n">
        <v>3</v>
      </c>
      <c r="F32" t="inlineStr">
        <is>
          <t>USD</t>
        </is>
      </c>
      <c r="G32" t="inlineStr">
        <is>
          <t>Eagle II Intangible Assets</t>
        </is>
      </c>
      <c r="I32" t="inlineStr">
        <is>
          <t>IntangibleAssets</t>
        </is>
      </c>
      <c r="J32" t="inlineStr">
        <is>
          <t>Fixed Asset</t>
        </is>
      </c>
      <c r="L32" t="inlineStr">
        <is>
          <t>Eagle II Customer Contracts &amp; Relationships</t>
        </is>
      </c>
      <c r="M32" t="inlineStr">
        <is>
          <t>1720</t>
        </is>
      </c>
      <c r="N32" t="inlineStr">
        <is>
          <t>Eagle II Intangible Assets:Eagle II Customer Contracts &amp; Relationships</t>
        </is>
      </c>
      <c r="O32" s="11" t="n">
        <v>0</v>
      </c>
      <c r="P32" s="11" t="n">
        <v>0</v>
      </c>
      <c r="Q32" s="11" t="n">
        <v>0</v>
      </c>
      <c r="R32" s="11" t="n">
        <v>0</v>
      </c>
      <c r="S32" s="11" t="n">
        <v>0</v>
      </c>
      <c r="T32" s="11" t="n">
        <v>0</v>
      </c>
      <c r="U32" s="11" t="n">
        <v>150000</v>
      </c>
      <c r="V32" s="11" t="n">
        <v>150000</v>
      </c>
      <c r="W32" s="11" t="n">
        <v>150000</v>
      </c>
      <c r="X32" s="11" t="n">
        <v>150000</v>
      </c>
      <c r="Y32" s="11" t="n">
        <v>150000</v>
      </c>
      <c r="Z32" s="11" t="n">
        <v>150000</v>
      </c>
    </row>
    <row r="33">
      <c r="A33" t="inlineStr">
        <is>
          <t>1730 Eagle II Intellectual Property</t>
        </is>
      </c>
      <c r="B33" t="n">
        <v>1150040025</v>
      </c>
      <c r="C33" t="inlineStr">
        <is>
          <t>FixedAssets</t>
        </is>
      </c>
      <c r="D33" t="inlineStr">
        <is>
          <t>Asset</t>
        </is>
      </c>
      <c r="E33" t="n">
        <v>3</v>
      </c>
      <c r="F33" t="inlineStr">
        <is>
          <t>USD</t>
        </is>
      </c>
      <c r="G33" t="inlineStr">
        <is>
          <t>Eagle II Intangible Assets</t>
        </is>
      </c>
      <c r="I33" t="inlineStr">
        <is>
          <t>IntangibleAssets</t>
        </is>
      </c>
      <c r="J33" t="inlineStr">
        <is>
          <t>Fixed Asset</t>
        </is>
      </c>
      <c r="L33" t="inlineStr">
        <is>
          <t>Eagle II Intellectual Property</t>
        </is>
      </c>
      <c r="M33" t="inlineStr">
        <is>
          <t>1730</t>
        </is>
      </c>
      <c r="N33" t="inlineStr">
        <is>
          <t>Eagle II Intangible Assets:Eagle II Intellectual Property</t>
        </is>
      </c>
      <c r="O33" s="11" t="n">
        <v>0</v>
      </c>
      <c r="P33" s="11" t="n">
        <v>0</v>
      </c>
      <c r="Q33" s="11" t="n">
        <v>0</v>
      </c>
      <c r="R33" s="11" t="n">
        <v>0</v>
      </c>
      <c r="S33" s="11" t="n">
        <v>0</v>
      </c>
      <c r="T33" s="11" t="n">
        <v>0</v>
      </c>
      <c r="U33" s="11" t="n">
        <v>200000</v>
      </c>
      <c r="V33" s="11" t="n">
        <v>200000</v>
      </c>
      <c r="W33" s="11" t="n">
        <v>200000</v>
      </c>
      <c r="X33" s="11" t="n">
        <v>200000</v>
      </c>
      <c r="Y33" s="11" t="n">
        <v>200000</v>
      </c>
      <c r="Z33" s="11" t="n">
        <v>200000</v>
      </c>
    </row>
    <row r="34">
      <c r="A34" t="inlineStr">
        <is>
          <t>1735 Capitalized Software Development</t>
        </is>
      </c>
      <c r="B34" t="n">
        <v>1150040078</v>
      </c>
      <c r="C34" t="inlineStr">
        <is>
          <t>FixedAssets</t>
        </is>
      </c>
      <c r="D34" t="inlineStr">
        <is>
          <t>Asset</t>
        </is>
      </c>
      <c r="E34" t="n">
        <v>3</v>
      </c>
      <c r="F34" t="inlineStr">
        <is>
          <t>USD</t>
        </is>
      </c>
      <c r="G34" t="inlineStr">
        <is>
          <t>Eagle II Intangible Assets</t>
        </is>
      </c>
      <c r="I34" t="inlineStr">
        <is>
          <t>IntangibleAssets</t>
        </is>
      </c>
      <c r="J34" t="inlineStr">
        <is>
          <t>Fixed Asset</t>
        </is>
      </c>
      <c r="L34" t="inlineStr">
        <is>
          <t>Capitalized Software Development</t>
        </is>
      </c>
      <c r="M34" t="inlineStr">
        <is>
          <t>1735</t>
        </is>
      </c>
      <c r="N34" t="inlineStr">
        <is>
          <t>Eagle II Intangible Assets:Capitalized Software Development</t>
        </is>
      </c>
      <c r="O34" s="11" t="n">
        <v>0</v>
      </c>
      <c r="P34" s="11" t="n">
        <v>0</v>
      </c>
      <c r="Q34" s="11" t="n">
        <v>0</v>
      </c>
      <c r="R34" s="11" t="n">
        <v>0</v>
      </c>
      <c r="S34" s="11" t="n">
        <v>0</v>
      </c>
      <c r="T34" s="11" t="n">
        <v>0</v>
      </c>
      <c r="U34" s="11" t="n">
        <v>0</v>
      </c>
      <c r="V34" s="11" t="n">
        <v>0</v>
      </c>
      <c r="W34" s="11" t="n">
        <v>0</v>
      </c>
      <c r="X34" s="11" t="n">
        <v>0</v>
      </c>
      <c r="Y34" s="11" t="n">
        <v>0</v>
      </c>
      <c r="Z34" s="11" t="n">
        <v>0</v>
      </c>
    </row>
    <row r="35">
      <c r="A35" t="inlineStr">
        <is>
          <t>1740 Goodwill &amp; Going Concern Value</t>
        </is>
      </c>
      <c r="B35" t="n">
        <v>1150040027</v>
      </c>
      <c r="C35" t="inlineStr">
        <is>
          <t>FixedAssets</t>
        </is>
      </c>
      <c r="D35" t="inlineStr">
        <is>
          <t>Asset</t>
        </is>
      </c>
      <c r="E35" t="n">
        <v>3</v>
      </c>
      <c r="F35" t="inlineStr">
        <is>
          <t>USD</t>
        </is>
      </c>
      <c r="G35" t="inlineStr">
        <is>
          <t>Eagle II Intangible Assets</t>
        </is>
      </c>
      <c r="I35" t="inlineStr">
        <is>
          <t>IntangibleAssets</t>
        </is>
      </c>
      <c r="J35" t="inlineStr">
        <is>
          <t>Fixed Asset</t>
        </is>
      </c>
      <c r="L35" t="inlineStr">
        <is>
          <t>Goodwill &amp; Going Concern Value</t>
        </is>
      </c>
      <c r="M35" t="inlineStr">
        <is>
          <t>1740</t>
        </is>
      </c>
      <c r="N35" t="inlineStr">
        <is>
          <t>Eagle II Intangible Assets:Goodwill &amp; Going Concern Value</t>
        </is>
      </c>
      <c r="O35" s="11" t="n">
        <v>0</v>
      </c>
      <c r="P35" s="11" t="n">
        <v>0</v>
      </c>
      <c r="Q35" s="11" t="n">
        <v>0</v>
      </c>
      <c r="R35" s="11" t="n">
        <v>0</v>
      </c>
      <c r="S35" s="11" t="n">
        <v>0</v>
      </c>
      <c r="T35" s="11" t="n">
        <v>0</v>
      </c>
      <c r="U35" s="11" t="n">
        <v>267674.69</v>
      </c>
      <c r="V35" s="11" t="n">
        <v>267674.69</v>
      </c>
      <c r="W35" s="11" t="n">
        <v>267674.69</v>
      </c>
      <c r="X35" s="11" t="n">
        <v>267674.69</v>
      </c>
      <c r="Y35" s="11" t="n">
        <v>267674.69</v>
      </c>
      <c r="Z35" s="11" t="n">
        <v>267674.69</v>
      </c>
    </row>
    <row r="36">
      <c r="A36" t="inlineStr">
        <is>
          <t>1750 Other Intangibles</t>
        </is>
      </c>
      <c r="B36" t="n">
        <v>1150040028</v>
      </c>
      <c r="C36" t="inlineStr">
        <is>
          <t>FixedAssets</t>
        </is>
      </c>
      <c r="D36" t="inlineStr">
        <is>
          <t>Asset</t>
        </is>
      </c>
      <c r="E36" t="n">
        <v>3</v>
      </c>
      <c r="F36" t="inlineStr">
        <is>
          <t>USD</t>
        </is>
      </c>
      <c r="G36" t="inlineStr">
        <is>
          <t>Eagle II Intangible Assets</t>
        </is>
      </c>
      <c r="I36" t="inlineStr">
        <is>
          <t>IntangibleAssets</t>
        </is>
      </c>
      <c r="J36" t="inlineStr">
        <is>
          <t>Fixed Asset</t>
        </is>
      </c>
      <c r="L36" t="inlineStr">
        <is>
          <t>Other Intangibles</t>
        </is>
      </c>
      <c r="M36" t="inlineStr">
        <is>
          <t>1750</t>
        </is>
      </c>
      <c r="N36" t="inlineStr">
        <is>
          <t>Eagle II Intangible Assets:Other Intangibles</t>
        </is>
      </c>
      <c r="O36" s="11" t="n">
        <v>0</v>
      </c>
      <c r="P36" s="11" t="n">
        <v>0</v>
      </c>
      <c r="Q36" s="11" t="n">
        <v>0</v>
      </c>
      <c r="R36" s="11" t="n">
        <v>0</v>
      </c>
      <c r="S36" s="11" t="n">
        <v>0</v>
      </c>
      <c r="T36" s="11" t="n">
        <v>0</v>
      </c>
      <c r="U36" s="11" t="n">
        <v>50000</v>
      </c>
      <c r="V36" s="11" t="n">
        <v>50000</v>
      </c>
      <c r="W36" s="11" t="n">
        <v>50000</v>
      </c>
      <c r="X36" s="11" t="n">
        <v>50000</v>
      </c>
      <c r="Y36" s="11" t="n">
        <v>50000</v>
      </c>
      <c r="Z36" s="11" t="n">
        <v>50000</v>
      </c>
    </row>
    <row r="37">
      <c r="A37" t="inlineStr">
        <is>
          <t>Total 1700 Eagle II Intangible Assets</t>
        </is>
      </c>
      <c r="C37" t="inlineStr">
        <is>
          <t>FixedAssets</t>
        </is>
      </c>
      <c r="E37" t="n">
        <v>2</v>
      </c>
      <c r="O37" s="11" t="n">
        <v>0</v>
      </c>
      <c r="P37" s="11" t="n">
        <v>0</v>
      </c>
      <c r="Q37" s="11" t="n">
        <v>0</v>
      </c>
      <c r="R37" s="11" t="n">
        <v>0</v>
      </c>
      <c r="S37" s="11" t="n">
        <v>0</v>
      </c>
      <c r="T37" s="11" t="n">
        <v>0</v>
      </c>
      <c r="U37" s="11" t="n">
        <v>667674.6899999999</v>
      </c>
      <c r="V37" s="11" t="n">
        <v>667674.6899999999</v>
      </c>
      <c r="W37" s="11" t="n">
        <v>667674.6899999999</v>
      </c>
      <c r="X37" s="11" t="n">
        <v>667674.6899999999</v>
      </c>
      <c r="Y37" s="11" t="n">
        <v>667674.6899999999</v>
      </c>
      <c r="Z37" s="11" t="n">
        <v>667674.6899999999</v>
      </c>
    </row>
    <row r="38">
      <c r="A38" t="inlineStr">
        <is>
          <t>Total Fixed Assets</t>
        </is>
      </c>
      <c r="C38" t="inlineStr">
        <is>
          <t>FixedAssets</t>
        </is>
      </c>
      <c r="E38" t="n">
        <v>1</v>
      </c>
      <c r="O38" s="11" t="n">
        <v>0</v>
      </c>
      <c r="P38" s="11" t="n">
        <v>0</v>
      </c>
      <c r="Q38" s="11" t="n">
        <v>0</v>
      </c>
      <c r="R38" s="11" t="n">
        <v>0</v>
      </c>
      <c r="S38" s="11" t="n">
        <v>0</v>
      </c>
      <c r="T38" s="11" t="n">
        <v>0</v>
      </c>
      <c r="U38" s="11" t="n">
        <v>867674.6899999999</v>
      </c>
      <c r="V38" s="11" t="n">
        <v>867674.6899999999</v>
      </c>
      <c r="W38" s="11" t="n">
        <v>868399.6899999999</v>
      </c>
      <c r="X38" s="11" t="n">
        <v>868399.6899999999</v>
      </c>
      <c r="Y38" s="11" t="n">
        <v>868399.6899999999</v>
      </c>
      <c r="Z38" s="11" t="n">
        <v>868399.6899999999</v>
      </c>
    </row>
    <row r="39">
      <c r="A39" t="inlineStr">
        <is>
          <t>TOTAL ASSETS</t>
        </is>
      </c>
      <c r="C39" t="inlineStr">
        <is>
          <t>TotalAssets</t>
        </is>
      </c>
      <c r="E39" t="n">
        <v>0</v>
      </c>
      <c r="O39" s="11" t="n">
        <v>16038.82</v>
      </c>
      <c r="P39" s="11" t="n">
        <v>27619.02</v>
      </c>
      <c r="Q39" s="11" t="n">
        <v>32634</v>
      </c>
      <c r="R39" s="11" t="n">
        <v>132358.98</v>
      </c>
      <c r="S39" s="11" t="n">
        <v>218160.67</v>
      </c>
      <c r="T39" s="11" t="n">
        <v>335726.14</v>
      </c>
      <c r="U39" s="11" t="n">
        <v>1956961.49</v>
      </c>
      <c r="V39" s="11" t="n">
        <v>2178287.6</v>
      </c>
      <c r="W39" s="11" t="n">
        <v>2335527.64</v>
      </c>
      <c r="X39" s="11" t="n">
        <v>1953009.85</v>
      </c>
      <c r="Y39" s="11" t="n">
        <v>1839375.5</v>
      </c>
      <c r="Z39" s="11" t="n">
        <v>1722196.88</v>
      </c>
    </row>
    <row r="40">
      <c r="A40" t="inlineStr">
        <is>
          <t>LIABILITIES AND EQUITY</t>
        </is>
      </c>
      <c r="C40" t="inlineStr">
        <is>
          <t>TotalLiabilitiesAndEquity</t>
        </is>
      </c>
      <c r="E40" t="n">
        <v>0</v>
      </c>
      <c r="O40" s="11" t="n">
        <v>0</v>
      </c>
      <c r="P40" s="11" t="n">
        <v>0</v>
      </c>
      <c r="Q40" s="11" t="n">
        <v>0</v>
      </c>
      <c r="R40" s="11" t="n">
        <v>0</v>
      </c>
      <c r="S40" s="11" t="n">
        <v>0</v>
      </c>
      <c r="T40" s="11" t="n">
        <v>0</v>
      </c>
      <c r="U40" s="11" t="n">
        <v>0</v>
      </c>
      <c r="V40" s="11" t="n">
        <v>0</v>
      </c>
      <c r="W40" s="11" t="n">
        <v>0</v>
      </c>
      <c r="X40" s="11" t="n">
        <v>0</v>
      </c>
      <c r="Y40" s="11" t="n">
        <v>0</v>
      </c>
      <c r="Z40" s="11" t="n">
        <v>0</v>
      </c>
    </row>
    <row r="41">
      <c r="A41" t="inlineStr">
        <is>
          <t>Liabilities</t>
        </is>
      </c>
      <c r="C41" t="inlineStr">
        <is>
          <t>Liabilities</t>
        </is>
      </c>
      <c r="E41" t="n">
        <v>1</v>
      </c>
      <c r="O41" s="11" t="n">
        <v>0</v>
      </c>
      <c r="P41" s="11" t="n">
        <v>0</v>
      </c>
      <c r="Q41" s="11" t="n">
        <v>0</v>
      </c>
      <c r="R41" s="11" t="n">
        <v>0</v>
      </c>
      <c r="S41" s="11" t="n">
        <v>0</v>
      </c>
      <c r="T41" s="11" t="n">
        <v>0</v>
      </c>
      <c r="U41" s="11" t="n">
        <v>0</v>
      </c>
      <c r="V41" s="11" t="n">
        <v>0</v>
      </c>
      <c r="W41" s="11" t="n">
        <v>0</v>
      </c>
      <c r="X41" s="11" t="n">
        <v>0</v>
      </c>
      <c r="Y41" s="11" t="n">
        <v>0</v>
      </c>
      <c r="Z41" s="11" t="n">
        <v>0</v>
      </c>
    </row>
    <row r="42">
      <c r="A42" t="inlineStr">
        <is>
          <t>Current Liabilities</t>
        </is>
      </c>
      <c r="C42" t="inlineStr">
        <is>
          <t>CurrentLiabilities</t>
        </is>
      </c>
      <c r="E42" t="n">
        <v>2</v>
      </c>
      <c r="O42" s="11" t="n">
        <v>0</v>
      </c>
      <c r="P42" s="11" t="n">
        <v>0</v>
      </c>
      <c r="Q42" s="11" t="n">
        <v>0</v>
      </c>
      <c r="R42" s="11" t="n">
        <v>0</v>
      </c>
      <c r="S42" s="11" t="n">
        <v>0</v>
      </c>
      <c r="T42" s="11" t="n">
        <v>0</v>
      </c>
      <c r="U42" s="11" t="n">
        <v>0</v>
      </c>
      <c r="V42" s="11" t="n">
        <v>0</v>
      </c>
      <c r="W42" s="11" t="n">
        <v>0</v>
      </c>
      <c r="X42" s="11" t="n">
        <v>0</v>
      </c>
      <c r="Y42" s="11" t="n">
        <v>0</v>
      </c>
      <c r="Z42" s="11" t="n">
        <v>0</v>
      </c>
    </row>
    <row r="43">
      <c r="A43" t="inlineStr">
        <is>
          <t>Accounts Payable</t>
        </is>
      </c>
      <c r="C43" t="inlineStr">
        <is>
          <t>AP</t>
        </is>
      </c>
      <c r="E43" t="n">
        <v>3</v>
      </c>
      <c r="O43" s="11" t="n">
        <v>0</v>
      </c>
      <c r="P43" s="11" t="n">
        <v>0</v>
      </c>
      <c r="Q43" s="11" t="n">
        <v>0</v>
      </c>
      <c r="R43" s="11" t="n">
        <v>0</v>
      </c>
      <c r="S43" s="11" t="n">
        <v>0</v>
      </c>
      <c r="T43" s="11" t="n">
        <v>0</v>
      </c>
      <c r="U43" s="11" t="n">
        <v>0</v>
      </c>
      <c r="V43" s="11" t="n">
        <v>0</v>
      </c>
      <c r="W43" s="11" t="n">
        <v>0</v>
      </c>
      <c r="X43" s="11" t="n">
        <v>0</v>
      </c>
      <c r="Y43" s="11" t="n">
        <v>0</v>
      </c>
      <c r="Z43" s="11" t="n">
        <v>0</v>
      </c>
    </row>
    <row r="44">
      <c r="A44" t="inlineStr">
        <is>
          <t>2000 Accounts Payable (A/P)</t>
        </is>
      </c>
      <c r="B44" t="n">
        <v>10</v>
      </c>
      <c r="C44" t="inlineStr">
        <is>
          <t>AP</t>
        </is>
      </c>
      <c r="D44" t="inlineStr">
        <is>
          <t>Liability</t>
        </is>
      </c>
      <c r="E44" t="n">
        <v>4</v>
      </c>
      <c r="F44" t="inlineStr">
        <is>
          <t>USD</t>
        </is>
      </c>
      <c r="I44" t="inlineStr">
        <is>
          <t>AccountsPayable</t>
        </is>
      </c>
      <c r="J44" t="inlineStr">
        <is>
          <t>Accounts Payable</t>
        </is>
      </c>
      <c r="L44" t="inlineStr">
        <is>
          <t>Accounts Payable (A/P)</t>
        </is>
      </c>
      <c r="M44" t="inlineStr">
        <is>
          <t>2000</t>
        </is>
      </c>
      <c r="N44" t="inlineStr">
        <is>
          <t>Accounts Payable (A/P)</t>
        </is>
      </c>
      <c r="O44" s="11" t="n">
        <v>26357.74</v>
      </c>
      <c r="P44" s="11" t="n">
        <v>26357.74</v>
      </c>
      <c r="Q44" s="11" t="n">
        <v>26357.74</v>
      </c>
      <c r="R44" s="11" t="n">
        <v>26357.74</v>
      </c>
      <c r="S44" s="11" t="n">
        <v>26357.74</v>
      </c>
      <c r="T44" s="11" t="n">
        <v>26357.74</v>
      </c>
      <c r="U44" s="11" t="n">
        <v>46892.74</v>
      </c>
      <c r="V44" s="11" t="n">
        <v>70504.73</v>
      </c>
      <c r="W44" s="11" t="n">
        <v>62664.01</v>
      </c>
      <c r="X44" s="11" t="n">
        <v>145712</v>
      </c>
      <c r="Y44" s="11" t="n">
        <v>99003.56</v>
      </c>
      <c r="Z44" s="11" t="n">
        <v>120032.91</v>
      </c>
    </row>
    <row r="45">
      <c r="A45" t="inlineStr">
        <is>
          <t>2255 Intercompany Payable - Fuzebox AI</t>
        </is>
      </c>
      <c r="B45" t="n">
        <v>1150040083</v>
      </c>
      <c r="C45" t="inlineStr">
        <is>
          <t>AP</t>
        </is>
      </c>
      <c r="D45" t="inlineStr">
        <is>
          <t>Liability</t>
        </is>
      </c>
      <c r="E45" t="n">
        <v>4</v>
      </c>
      <c r="F45" t="inlineStr">
        <is>
          <t>USD</t>
        </is>
      </c>
      <c r="I45" t="inlineStr">
        <is>
          <t>AccountsPayable</t>
        </is>
      </c>
      <c r="J45" t="inlineStr">
        <is>
          <t>Accounts Payable</t>
        </is>
      </c>
      <c r="L45" t="inlineStr">
        <is>
          <t>Intercompany Payable - Fuzebox AI</t>
        </is>
      </c>
      <c r="M45" t="inlineStr">
        <is>
          <t>2255</t>
        </is>
      </c>
      <c r="N45" t="inlineStr">
        <is>
          <t>Intercompany Payable - Fuzebox AI</t>
        </is>
      </c>
      <c r="O45" s="11" t="n">
        <v>0</v>
      </c>
      <c r="P45" s="11" t="n">
        <v>0</v>
      </c>
      <c r="Q45" s="11" t="n">
        <v>0</v>
      </c>
      <c r="R45" s="11" t="n">
        <v>0</v>
      </c>
      <c r="S45" s="11" t="n">
        <v>0</v>
      </c>
      <c r="T45" s="11" t="n">
        <v>0</v>
      </c>
      <c r="U45" s="11" t="n">
        <v>0</v>
      </c>
      <c r="V45" s="11" t="n">
        <v>0</v>
      </c>
      <c r="W45" s="11" t="n">
        <v>0</v>
      </c>
      <c r="X45" s="11" t="n">
        <v>0</v>
      </c>
      <c r="Y45" s="11" t="n">
        <v>0</v>
      </c>
      <c r="Z45" s="11" t="n">
        <v>4429.37</v>
      </c>
    </row>
    <row r="46">
      <c r="A46" t="inlineStr">
        <is>
          <t>Total Accounts Payable</t>
        </is>
      </c>
      <c r="C46" t="inlineStr">
        <is>
          <t>AP</t>
        </is>
      </c>
      <c r="E46" t="n">
        <v>3</v>
      </c>
      <c r="O46" s="11" t="n">
        <v>26357.74</v>
      </c>
      <c r="P46" s="11" t="n">
        <v>26357.74</v>
      </c>
      <c r="Q46" s="11" t="n">
        <v>26357.74</v>
      </c>
      <c r="R46" s="11" t="n">
        <v>26357.74</v>
      </c>
      <c r="S46" s="11" t="n">
        <v>26357.74</v>
      </c>
      <c r="T46" s="11" t="n">
        <v>26357.74</v>
      </c>
      <c r="U46" s="11" t="n">
        <v>46892.74</v>
      </c>
      <c r="V46" s="11" t="n">
        <v>70504.73</v>
      </c>
      <c r="W46" s="11" t="n">
        <v>62664.01</v>
      </c>
      <c r="X46" s="11" t="n">
        <v>145712</v>
      </c>
      <c r="Y46" s="11" t="n">
        <v>99003.56</v>
      </c>
      <c r="Z46" s="11" t="n">
        <v>124462.28</v>
      </c>
    </row>
    <row r="47">
      <c r="A47" t="inlineStr">
        <is>
          <t>Other Current Liabilities</t>
        </is>
      </c>
      <c r="C47" t="inlineStr">
        <is>
          <t>OtherCurrentLiabilities</t>
        </is>
      </c>
      <c r="E47" t="n">
        <v>3</v>
      </c>
      <c r="O47" s="11" t="n">
        <v>0</v>
      </c>
      <c r="P47" s="11" t="n">
        <v>0</v>
      </c>
      <c r="Q47" s="11" t="n">
        <v>0</v>
      </c>
      <c r="R47" s="11" t="n">
        <v>0</v>
      </c>
      <c r="S47" s="11" t="n">
        <v>0</v>
      </c>
      <c r="T47" s="11" t="n">
        <v>0</v>
      </c>
      <c r="U47" s="11" t="n">
        <v>0</v>
      </c>
      <c r="V47" s="11" t="n">
        <v>0</v>
      </c>
      <c r="W47" s="11" t="n">
        <v>0</v>
      </c>
      <c r="X47" s="11" t="n">
        <v>0</v>
      </c>
      <c r="Y47" s="11" t="n">
        <v>0</v>
      </c>
      <c r="Z47" s="11" t="n">
        <v>0</v>
      </c>
    </row>
    <row r="48">
      <c r="A48" t="inlineStr">
        <is>
          <t>2110 Accrued Liabilities</t>
        </is>
      </c>
      <c r="B48" t="n">
        <v>1150040073</v>
      </c>
      <c r="C48" t="inlineStr">
        <is>
          <t>OtherCurrentLiabilities</t>
        </is>
      </c>
      <c r="D48" t="inlineStr">
        <is>
          <t>Liability</t>
        </is>
      </c>
      <c r="E48" t="n">
        <v>4</v>
      </c>
      <c r="F48" t="inlineStr">
        <is>
          <t>USD</t>
        </is>
      </c>
      <c r="H48" t="inlineStr">
        <is>
          <t>For: expenses incurred but not yet billed — royalties, accrued payroll, accrued vendor costs, etc.</t>
        </is>
      </c>
      <c r="I48" t="inlineStr">
        <is>
          <t>OtherCurrentLiabilities</t>
        </is>
      </c>
      <c r="J48" t="inlineStr">
        <is>
          <t>Other Current Liability</t>
        </is>
      </c>
      <c r="L48" t="inlineStr">
        <is>
          <t>Accrued Liabilities</t>
        </is>
      </c>
      <c r="M48" t="inlineStr">
        <is>
          <t>2110</t>
        </is>
      </c>
      <c r="N48" t="inlineStr">
        <is>
          <t>Accrued Liabilities</t>
        </is>
      </c>
      <c r="O48" s="11" t="n">
        <v>0</v>
      </c>
      <c r="P48" s="11" t="n">
        <v>0</v>
      </c>
      <c r="Q48" s="11" t="n">
        <v>0</v>
      </c>
      <c r="R48" s="11" t="n">
        <v>0</v>
      </c>
      <c r="S48" s="11" t="n">
        <v>0</v>
      </c>
      <c r="T48" s="11" t="n">
        <v>0</v>
      </c>
      <c r="U48" s="11" t="n">
        <v>0</v>
      </c>
      <c r="V48" s="11" t="n">
        <v>0</v>
      </c>
      <c r="W48" s="11" t="n">
        <v>0</v>
      </c>
      <c r="X48" s="11" t="n">
        <v>27.3</v>
      </c>
      <c r="Y48" s="11" t="n">
        <v>436.89</v>
      </c>
      <c r="Z48" s="11" t="n">
        <v>0</v>
      </c>
    </row>
    <row r="49">
      <c r="A49" t="inlineStr">
        <is>
          <t>2200 Payroll Liabilities</t>
        </is>
      </c>
      <c r="B49" t="n">
        <v>20</v>
      </c>
      <c r="C49" t="inlineStr">
        <is>
          <t>OtherCurrentLiabilities</t>
        </is>
      </c>
      <c r="D49" t="inlineStr">
        <is>
          <t>Liability</t>
        </is>
      </c>
      <c r="E49" t="n">
        <v>4</v>
      </c>
      <c r="F49" t="inlineStr">
        <is>
          <t>USD</t>
        </is>
      </c>
      <c r="I49" t="inlineStr">
        <is>
          <t>PayrollTaxPayable</t>
        </is>
      </c>
      <c r="J49" t="inlineStr">
        <is>
          <t>Other Current Liability</t>
        </is>
      </c>
      <c r="L49" t="inlineStr">
        <is>
          <t>Payroll Liabilities</t>
        </is>
      </c>
      <c r="M49" t="inlineStr">
        <is>
          <t>2200</t>
        </is>
      </c>
      <c r="N49" t="inlineStr">
        <is>
          <t>Payroll Liabilities</t>
        </is>
      </c>
      <c r="O49" s="11" t="n">
        <v>0</v>
      </c>
      <c r="P49" s="11" t="n">
        <v>0</v>
      </c>
      <c r="Q49" s="11" t="n">
        <v>0</v>
      </c>
      <c r="R49" s="11" t="n">
        <v>0</v>
      </c>
      <c r="S49" s="11" t="n">
        <v>0</v>
      </c>
      <c r="T49" s="11" t="n">
        <v>0</v>
      </c>
      <c r="U49" s="11" t="n">
        <v>0</v>
      </c>
      <c r="V49" s="11" t="n">
        <v>0</v>
      </c>
      <c r="W49" s="11" t="n">
        <v>0</v>
      </c>
      <c r="X49" s="11" t="n">
        <v>0</v>
      </c>
      <c r="Y49" s="11" t="n">
        <v>0</v>
      </c>
      <c r="Z49" s="11" t="n">
        <v>0</v>
      </c>
    </row>
    <row r="50">
      <c r="A50" t="inlineStr">
        <is>
          <t>2210 Direct Deposit Payable</t>
        </is>
      </c>
      <c r="B50" t="n">
        <v>38</v>
      </c>
      <c r="C50" t="inlineStr">
        <is>
          <t>OtherCurrentLiabilities</t>
        </is>
      </c>
      <c r="D50" t="inlineStr">
        <is>
          <t>Liability</t>
        </is>
      </c>
      <c r="E50" t="n">
        <v>5</v>
      </c>
      <c r="F50" t="inlineStr">
        <is>
          <t>USD</t>
        </is>
      </c>
      <c r="G50" t="inlineStr">
        <is>
          <t>Payroll Liabilities</t>
        </is>
      </c>
      <c r="I50" t="inlineStr">
        <is>
          <t>DirectDepositPayable</t>
        </is>
      </c>
      <c r="J50" t="inlineStr">
        <is>
          <t>Other Current Liability</t>
        </is>
      </c>
      <c r="L50" t="inlineStr">
        <is>
          <t>Direct Deposit Payable</t>
        </is>
      </c>
      <c r="M50" t="inlineStr">
        <is>
          <t>2210</t>
        </is>
      </c>
      <c r="N50" t="inlineStr">
        <is>
          <t>Payroll Liabilities:Direct Deposit Payable</t>
        </is>
      </c>
      <c r="O50" s="11" t="n">
        <v>0</v>
      </c>
      <c r="P50" s="11" t="n">
        <v>0</v>
      </c>
      <c r="Q50" s="11" t="n">
        <v>0</v>
      </c>
      <c r="R50" s="11" t="n">
        <v>0</v>
      </c>
      <c r="S50" s="11" t="n">
        <v>0</v>
      </c>
      <c r="T50" s="11" t="n">
        <v>0</v>
      </c>
      <c r="U50" s="11" t="n">
        <v>0</v>
      </c>
      <c r="V50" s="11" t="n">
        <v>0</v>
      </c>
      <c r="W50" s="11" t="n">
        <v>0</v>
      </c>
      <c r="X50" s="11" t="n">
        <v>0</v>
      </c>
      <c r="Y50" s="11" t="n">
        <v>0</v>
      </c>
      <c r="Z50" s="11" t="n">
        <v>0</v>
      </c>
    </row>
    <row r="51">
      <c r="A51" t="inlineStr">
        <is>
          <t>2220 NJ Income Tax</t>
        </is>
      </c>
      <c r="B51" t="n">
        <v>48</v>
      </c>
      <c r="C51" t="inlineStr">
        <is>
          <t>OtherCurrentLiabilities</t>
        </is>
      </c>
      <c r="D51" t="inlineStr">
        <is>
          <t>Liability</t>
        </is>
      </c>
      <c r="E51" t="n">
        <v>5</v>
      </c>
      <c r="F51" t="inlineStr">
        <is>
          <t>USD</t>
        </is>
      </c>
      <c r="G51" t="inlineStr">
        <is>
          <t>Payroll Liabilities</t>
        </is>
      </c>
      <c r="I51" t="inlineStr">
        <is>
          <t>PayrollTaxPayable</t>
        </is>
      </c>
      <c r="J51" t="inlineStr">
        <is>
          <t>Other Current Liability</t>
        </is>
      </c>
      <c r="L51" t="inlineStr">
        <is>
          <t>NJ Income Tax</t>
        </is>
      </c>
      <c r="M51" t="inlineStr">
        <is>
          <t>2220</t>
        </is>
      </c>
      <c r="N51" t="inlineStr">
        <is>
          <t>Payroll Liabilities:NJ Income Tax</t>
        </is>
      </c>
      <c r="O51" s="11" t="n">
        <v>0</v>
      </c>
      <c r="P51" s="11" t="n">
        <v>0</v>
      </c>
      <c r="Q51" s="11" t="n">
        <v>0</v>
      </c>
      <c r="R51" s="11" t="n">
        <v>0</v>
      </c>
      <c r="S51" s="11" t="n">
        <v>0</v>
      </c>
      <c r="T51" s="11" t="n">
        <v>0</v>
      </c>
      <c r="U51" s="11" t="n">
        <v>0</v>
      </c>
      <c r="V51" s="11" t="n">
        <v>0</v>
      </c>
      <c r="W51" s="11" t="n">
        <v>0</v>
      </c>
      <c r="X51" s="11" t="n">
        <v>0</v>
      </c>
      <c r="Y51" s="11" t="n">
        <v>1536.84</v>
      </c>
      <c r="Z51" s="11" t="n">
        <v>3073.68</v>
      </c>
    </row>
    <row r="52">
      <c r="A52" t="inlineStr">
        <is>
          <t>Federal Taxes (941/943/944)</t>
        </is>
      </c>
      <c r="B52" t="n">
        <v>25</v>
      </c>
      <c r="C52" t="inlineStr">
        <is>
          <t>OtherCurrentLiabilities</t>
        </is>
      </c>
      <c r="D52" t="inlineStr">
        <is>
          <t>Liability</t>
        </is>
      </c>
      <c r="E52" t="n">
        <v>5</v>
      </c>
      <c r="F52" t="inlineStr">
        <is>
          <t>USD</t>
        </is>
      </c>
      <c r="G52" t="inlineStr">
        <is>
          <t>Payroll Liabilities</t>
        </is>
      </c>
      <c r="I52" t="inlineStr">
        <is>
          <t>PayrollTaxPayable</t>
        </is>
      </c>
      <c r="J52" t="inlineStr">
        <is>
          <t>Other Current Liability</t>
        </is>
      </c>
      <c r="L52" t="inlineStr">
        <is>
          <t>Federal Taxes (941/943/944)</t>
        </is>
      </c>
      <c r="N52" t="inlineStr">
        <is>
          <t>Payroll Liabilities:Federal Taxes (941/943/944)</t>
        </is>
      </c>
      <c r="O52" s="11" t="n">
        <v>0</v>
      </c>
      <c r="P52" s="11" t="n">
        <v>0</v>
      </c>
      <c r="Q52" s="11" t="n">
        <v>0</v>
      </c>
      <c r="R52" s="11" t="n">
        <v>0</v>
      </c>
      <c r="S52" s="11" t="n">
        <v>0</v>
      </c>
      <c r="T52" s="11" t="n">
        <v>0</v>
      </c>
      <c r="U52" s="11" t="n">
        <v>0</v>
      </c>
      <c r="V52" s="11" t="n">
        <v>1897.2</v>
      </c>
      <c r="W52" s="11" t="n">
        <v>5691.6</v>
      </c>
      <c r="X52" s="11" t="n">
        <v>7588.8</v>
      </c>
      <c r="Y52" s="11" t="n">
        <v>22041.43</v>
      </c>
      <c r="Z52" s="11" t="n">
        <v>35697.49</v>
      </c>
    </row>
    <row r="53">
      <c r="A53" t="inlineStr">
        <is>
          <t>Federal Unemployment (940)</t>
        </is>
      </c>
      <c r="B53" t="n">
        <v>21</v>
      </c>
      <c r="C53" t="inlineStr">
        <is>
          <t>OtherCurrentLiabilities</t>
        </is>
      </c>
      <c r="D53" t="inlineStr">
        <is>
          <t>Liability</t>
        </is>
      </c>
      <c r="E53" t="n">
        <v>5</v>
      </c>
      <c r="F53" t="inlineStr">
        <is>
          <t>USD</t>
        </is>
      </c>
      <c r="G53" t="inlineStr">
        <is>
          <t>Payroll Liabilities</t>
        </is>
      </c>
      <c r="I53" t="inlineStr">
        <is>
          <t>PayrollTaxPayable</t>
        </is>
      </c>
      <c r="J53" t="inlineStr">
        <is>
          <t>Other Current Liability</t>
        </is>
      </c>
      <c r="L53" t="inlineStr">
        <is>
          <t>Federal Unemployment (940)</t>
        </is>
      </c>
      <c r="N53" t="inlineStr">
        <is>
          <t>Payroll Liabilities:Federal Unemployment (940)</t>
        </is>
      </c>
      <c r="O53" s="11" t="n">
        <v>0</v>
      </c>
      <c r="P53" s="11" t="n">
        <v>0</v>
      </c>
      <c r="Q53" s="11" t="n">
        <v>0</v>
      </c>
      <c r="R53" s="11" t="n">
        <v>0</v>
      </c>
      <c r="S53" s="11" t="n">
        <v>0</v>
      </c>
      <c r="T53" s="11" t="n">
        <v>0</v>
      </c>
      <c r="U53" s="11" t="n">
        <v>0</v>
      </c>
      <c r="V53" s="11" t="n">
        <v>42</v>
      </c>
      <c r="W53" s="11" t="n">
        <v>42</v>
      </c>
      <c r="X53" s="11" t="n">
        <v>42</v>
      </c>
      <c r="Y53" s="11" t="n">
        <v>126</v>
      </c>
      <c r="Z53" s="11" t="n">
        <v>126</v>
      </c>
    </row>
    <row r="54">
      <c r="A54" t="inlineStr">
        <is>
          <t>NJ Unemployment Tax</t>
        </is>
      </c>
      <c r="B54" t="n">
        <v>1150040081</v>
      </c>
      <c r="C54" t="inlineStr">
        <is>
          <t>OtherCurrentLiabilities</t>
        </is>
      </c>
      <c r="D54" t="inlineStr">
        <is>
          <t>Liability</t>
        </is>
      </c>
      <c r="E54" t="n">
        <v>5</v>
      </c>
      <c r="F54" t="inlineStr">
        <is>
          <t>USD</t>
        </is>
      </c>
      <c r="G54" t="inlineStr">
        <is>
          <t>Payroll Liabilities</t>
        </is>
      </c>
      <c r="I54" t="inlineStr">
        <is>
          <t>PayrollTaxPayable</t>
        </is>
      </c>
      <c r="J54" t="inlineStr">
        <is>
          <t>Other Current Liability</t>
        </is>
      </c>
      <c r="L54" t="inlineStr">
        <is>
          <t>NJ Unemployment Tax</t>
        </is>
      </c>
      <c r="N54" t="inlineStr">
        <is>
          <t>Payroll Liabilities:NJ Unemployment Tax</t>
        </is>
      </c>
      <c r="O54" s="11" t="n">
        <v>0</v>
      </c>
      <c r="P54" s="11" t="n">
        <v>0</v>
      </c>
      <c r="Q54" s="11" t="n">
        <v>0</v>
      </c>
      <c r="R54" s="11" t="n">
        <v>0</v>
      </c>
      <c r="S54" s="11" t="n">
        <v>0</v>
      </c>
      <c r="T54" s="11" t="n">
        <v>0</v>
      </c>
      <c r="U54" s="11" t="n">
        <v>0</v>
      </c>
      <c r="V54" s="11" t="n">
        <v>0</v>
      </c>
      <c r="W54" s="11" t="n">
        <v>0</v>
      </c>
      <c r="X54" s="11" t="n">
        <v>0</v>
      </c>
      <c r="Y54" s="11" t="n">
        <v>0</v>
      </c>
      <c r="Z54" s="11" t="n">
        <v>1184.4</v>
      </c>
    </row>
    <row r="55">
      <c r="A55" t="inlineStr">
        <is>
          <t>NV Unemployment Tax</t>
        </is>
      </c>
      <c r="B55" t="n">
        <v>26</v>
      </c>
      <c r="C55" t="inlineStr">
        <is>
          <t>OtherCurrentLiabilities</t>
        </is>
      </c>
      <c r="D55" t="inlineStr">
        <is>
          <t>Liability</t>
        </is>
      </c>
      <c r="E55" t="n">
        <v>5</v>
      </c>
      <c r="F55" t="inlineStr">
        <is>
          <t>USD</t>
        </is>
      </c>
      <c r="G55" t="inlineStr">
        <is>
          <t>Payroll Liabilities</t>
        </is>
      </c>
      <c r="I55" t="inlineStr">
        <is>
          <t>PayrollTaxPayable</t>
        </is>
      </c>
      <c r="J55" t="inlineStr">
        <is>
          <t>Other Current Liability</t>
        </is>
      </c>
      <c r="L55" t="inlineStr">
        <is>
          <t>NV Unemployment Tax</t>
        </is>
      </c>
      <c r="N55" t="inlineStr">
        <is>
          <t>Payroll Liabilities:NV Unemployment Tax</t>
        </is>
      </c>
      <c r="O55" s="11" t="n">
        <v>0</v>
      </c>
      <c r="P55" s="11" t="n">
        <v>0</v>
      </c>
      <c r="Q55" s="11" t="n">
        <v>0</v>
      </c>
      <c r="R55" s="11" t="n">
        <v>0</v>
      </c>
      <c r="S55" s="11" t="n">
        <v>0</v>
      </c>
      <c r="T55" s="11" t="n">
        <v>0</v>
      </c>
      <c r="U55" s="11" t="n">
        <v>0</v>
      </c>
      <c r="V55" s="11" t="n">
        <v>669.6</v>
      </c>
      <c r="W55" s="11" t="n">
        <v>2008.8</v>
      </c>
      <c r="X55" s="11" t="n">
        <v>2257.2</v>
      </c>
      <c r="Y55" s="11" t="n">
        <v>5605.2</v>
      </c>
      <c r="Z55" s="11" t="n">
        <v>4617</v>
      </c>
    </row>
    <row r="56">
      <c r="A56" t="inlineStr">
        <is>
          <t>Total 2200 Payroll Liabilities</t>
        </is>
      </c>
      <c r="C56" t="inlineStr">
        <is>
          <t>OtherCurrentLiabilities</t>
        </is>
      </c>
      <c r="E56" t="n">
        <v>4</v>
      </c>
      <c r="O56" s="11" t="n">
        <v>0</v>
      </c>
      <c r="P56" s="11" t="n">
        <v>0</v>
      </c>
      <c r="Q56" s="11" t="n">
        <v>0</v>
      </c>
      <c r="R56" s="11" t="n">
        <v>0</v>
      </c>
      <c r="S56" s="11" t="n">
        <v>0</v>
      </c>
      <c r="T56" s="11" t="n">
        <v>0</v>
      </c>
      <c r="U56" s="11" t="n">
        <v>0</v>
      </c>
      <c r="V56" s="11" t="n">
        <v>2608.8</v>
      </c>
      <c r="W56" s="11" t="n">
        <v>7742.4</v>
      </c>
      <c r="X56" s="11" t="n">
        <v>9888</v>
      </c>
      <c r="Y56" s="11" t="n">
        <v>29309.47</v>
      </c>
      <c r="Z56" s="11" t="n">
        <v>44698.57</v>
      </c>
    </row>
    <row r="57">
      <c r="A57" t="inlineStr">
        <is>
          <t>2250 Intercompany Payable - VIP PLAY INC</t>
        </is>
      </c>
      <c r="B57" t="n">
        <v>1150040047</v>
      </c>
      <c r="C57" t="inlineStr">
        <is>
          <t>OtherCurrentLiabilities</t>
        </is>
      </c>
      <c r="D57" t="inlineStr">
        <is>
          <t>Liability</t>
        </is>
      </c>
      <c r="E57" t="n">
        <v>4</v>
      </c>
      <c r="F57" t="inlineStr">
        <is>
          <t>USD</t>
        </is>
      </c>
      <c r="H57" t="inlineStr">
        <is>
          <t>Intercompany payable used to record expenses  incurred on behalf of Eagle II and owed to VIP Play</t>
        </is>
      </c>
      <c r="I57" t="inlineStr">
        <is>
          <t>OtherCurrentLiabilities</t>
        </is>
      </c>
      <c r="J57" t="inlineStr">
        <is>
          <t>Other Current Liability</t>
        </is>
      </c>
      <c r="L57" t="inlineStr">
        <is>
          <t>Intercompany Payable - VIP PLAY INC</t>
        </is>
      </c>
      <c r="M57" t="inlineStr">
        <is>
          <t>2250</t>
        </is>
      </c>
      <c r="N57" t="inlineStr">
        <is>
          <t>Intercompany Payable - VIP PLAY INC</t>
        </is>
      </c>
      <c r="O57" s="11" t="n">
        <v>0</v>
      </c>
      <c r="P57" s="11" t="n">
        <v>0</v>
      </c>
      <c r="Q57" s="11" t="n">
        <v>0</v>
      </c>
      <c r="R57" s="11" t="n">
        <v>0</v>
      </c>
      <c r="S57" s="11" t="n">
        <v>0</v>
      </c>
      <c r="T57" s="11" t="n">
        <v>0</v>
      </c>
      <c r="U57" s="11" t="n">
        <v>0</v>
      </c>
      <c r="V57" s="11" t="n">
        <v>32900.95</v>
      </c>
      <c r="W57" s="11" t="n">
        <v>73978.03</v>
      </c>
      <c r="X57" s="11" t="n">
        <v>100504.85</v>
      </c>
      <c r="Y57" s="11" t="n">
        <v>145411.51</v>
      </c>
      <c r="Z57" s="11" t="n">
        <v>95411.50999999999</v>
      </c>
    </row>
    <row r="58">
      <c r="A58" t="inlineStr">
        <is>
          <t>2800 Sales &amp; Use Tax Payable</t>
        </is>
      </c>
      <c r="B58" t="n">
        <v>1150040058</v>
      </c>
      <c r="C58" t="inlineStr">
        <is>
          <t>OtherCurrentLiabilities</t>
        </is>
      </c>
      <c r="D58" t="inlineStr">
        <is>
          <t>Liability</t>
        </is>
      </c>
      <c r="E58" t="n">
        <v>4</v>
      </c>
      <c r="F58" t="inlineStr">
        <is>
          <t>USD</t>
        </is>
      </c>
      <c r="I58" t="inlineStr">
        <is>
          <t>SalesTaxPayable</t>
        </is>
      </c>
      <c r="J58" t="inlineStr">
        <is>
          <t>Other Current Liability</t>
        </is>
      </c>
      <c r="L58" t="inlineStr">
        <is>
          <t>Sales &amp; Use Tax Payable</t>
        </is>
      </c>
      <c r="M58" t="inlineStr">
        <is>
          <t>2800</t>
        </is>
      </c>
      <c r="N58" t="inlineStr">
        <is>
          <t>Sales &amp; Use Tax Payable</t>
        </is>
      </c>
      <c r="O58" s="11" t="n">
        <v>0</v>
      </c>
      <c r="P58" s="11" t="n">
        <v>0</v>
      </c>
      <c r="Q58" s="11" t="n">
        <v>0</v>
      </c>
      <c r="R58" s="11" t="n">
        <v>0</v>
      </c>
      <c r="S58" s="11" t="n">
        <v>0</v>
      </c>
      <c r="T58" s="11" t="n">
        <v>0</v>
      </c>
      <c r="U58" s="11" t="n">
        <v>0</v>
      </c>
      <c r="V58" s="11" t="n">
        <v>0</v>
      </c>
      <c r="W58" s="11" t="n">
        <v>0</v>
      </c>
      <c r="X58" s="11" t="n">
        <v>0</v>
      </c>
      <c r="Y58" s="11" t="n">
        <v>0</v>
      </c>
      <c r="Z58" s="11" t="n">
        <v>0</v>
      </c>
    </row>
    <row r="59">
      <c r="A59" t="inlineStr">
        <is>
          <t>2810 Colorado, Denver Payable</t>
        </is>
      </c>
      <c r="B59" t="n">
        <v>33</v>
      </c>
      <c r="C59" t="inlineStr">
        <is>
          <t>OtherCurrentLiabilities</t>
        </is>
      </c>
      <c r="D59" t="inlineStr">
        <is>
          <t>Liability</t>
        </is>
      </c>
      <c r="E59" t="n">
        <v>5</v>
      </c>
      <c r="F59" t="inlineStr">
        <is>
          <t>USD</t>
        </is>
      </c>
      <c r="G59" t="inlineStr">
        <is>
          <t>Sales &amp; Use Tax Payable</t>
        </is>
      </c>
      <c r="I59" t="inlineStr">
        <is>
          <t>GlobalTaxPayable</t>
        </is>
      </c>
      <c r="J59" t="inlineStr">
        <is>
          <t>Other Current Liability</t>
        </is>
      </c>
      <c r="L59" t="inlineStr">
        <is>
          <t>Colorado, Denver Payable</t>
        </is>
      </c>
      <c r="M59" t="inlineStr">
        <is>
          <t>2810</t>
        </is>
      </c>
      <c r="N59" t="inlineStr">
        <is>
          <t>Sales &amp; Use Tax Payable:Colorado, Denver Payable</t>
        </is>
      </c>
      <c r="O59" s="11" t="n">
        <v>0</v>
      </c>
      <c r="P59" s="11" t="n">
        <v>0</v>
      </c>
      <c r="Q59" s="11" t="n">
        <v>0</v>
      </c>
      <c r="R59" s="11" t="n">
        <v>0</v>
      </c>
      <c r="S59" s="11" t="n">
        <v>0</v>
      </c>
      <c r="T59" s="11" t="n">
        <v>0</v>
      </c>
      <c r="U59" s="11" t="n">
        <v>13.73</v>
      </c>
      <c r="V59" s="11" t="n">
        <v>27.46</v>
      </c>
      <c r="W59" s="11" t="n">
        <v>27.46</v>
      </c>
      <c r="X59" s="11" t="n">
        <v>27.46</v>
      </c>
      <c r="Y59" s="11" t="n">
        <v>27.46</v>
      </c>
      <c r="Z59" s="11" t="n">
        <v>96.11</v>
      </c>
    </row>
    <row r="60">
      <c r="A60" t="inlineStr">
        <is>
          <t>2820 Florida Department of Revenue Payable</t>
        </is>
      </c>
      <c r="B60" t="n">
        <v>39</v>
      </c>
      <c r="C60" t="inlineStr">
        <is>
          <t>OtherCurrentLiabilities</t>
        </is>
      </c>
      <c r="D60" t="inlineStr">
        <is>
          <t>Liability</t>
        </is>
      </c>
      <c r="E60" t="n">
        <v>5</v>
      </c>
      <c r="F60" t="inlineStr">
        <is>
          <t>USD</t>
        </is>
      </c>
      <c r="G60" t="inlineStr">
        <is>
          <t>Sales &amp; Use Tax Payable</t>
        </is>
      </c>
      <c r="I60" t="inlineStr">
        <is>
          <t>GlobalTaxPayable</t>
        </is>
      </c>
      <c r="J60" t="inlineStr">
        <is>
          <t>Other Current Liability</t>
        </is>
      </c>
      <c r="L60" t="inlineStr">
        <is>
          <t>Florida Department of Revenue Payable</t>
        </is>
      </c>
      <c r="M60" t="inlineStr">
        <is>
          <t>2820</t>
        </is>
      </c>
      <c r="N60" t="inlineStr">
        <is>
          <t>Sales &amp; Use Tax Payable:Florida Department of Revenue Payable</t>
        </is>
      </c>
      <c r="O60" s="11" t="n">
        <v>0</v>
      </c>
      <c r="P60" s="11" t="n">
        <v>0</v>
      </c>
      <c r="Q60" s="11" t="n">
        <v>0</v>
      </c>
      <c r="R60" s="11" t="n">
        <v>0</v>
      </c>
      <c r="S60" s="11" t="n">
        <v>0</v>
      </c>
      <c r="T60" s="11" t="n">
        <v>0</v>
      </c>
      <c r="U60" s="11" t="n">
        <v>276.5</v>
      </c>
      <c r="V60" s="11" t="n">
        <v>276.5</v>
      </c>
      <c r="W60" s="11" t="n">
        <v>276.5</v>
      </c>
      <c r="X60" s="11" t="n">
        <v>276.5</v>
      </c>
      <c r="Y60" s="11" t="n">
        <v>276.5</v>
      </c>
      <c r="Z60" s="11" t="n">
        <v>276.5</v>
      </c>
    </row>
    <row r="61">
      <c r="A61" t="inlineStr">
        <is>
          <t>2830 Iowa Department of Revenue Payable</t>
        </is>
      </c>
      <c r="B61" t="n">
        <v>31</v>
      </c>
      <c r="C61" t="inlineStr">
        <is>
          <t>OtherCurrentLiabilities</t>
        </is>
      </c>
      <c r="D61" t="inlineStr">
        <is>
          <t>Liability</t>
        </is>
      </c>
      <c r="E61" t="n">
        <v>5</v>
      </c>
      <c r="F61" t="inlineStr">
        <is>
          <t>USD</t>
        </is>
      </c>
      <c r="G61" t="inlineStr">
        <is>
          <t>Sales &amp; Use Tax Payable</t>
        </is>
      </c>
      <c r="I61" t="inlineStr">
        <is>
          <t>GlobalTaxPayable</t>
        </is>
      </c>
      <c r="J61" t="inlineStr">
        <is>
          <t>Other Current Liability</t>
        </is>
      </c>
      <c r="L61" t="inlineStr">
        <is>
          <t>Iowa Department of Revenue Payable</t>
        </is>
      </c>
      <c r="M61" t="inlineStr">
        <is>
          <t>2830</t>
        </is>
      </c>
      <c r="N61" t="inlineStr">
        <is>
          <t>Sales &amp; Use Tax Payable:Iowa Department of Revenue Payable</t>
        </is>
      </c>
      <c r="O61" s="11" t="n">
        <v>0</v>
      </c>
      <c r="P61" s="11" t="n">
        <v>0</v>
      </c>
      <c r="Q61" s="11" t="n">
        <v>0</v>
      </c>
      <c r="R61" s="11" t="n">
        <v>0</v>
      </c>
      <c r="S61" s="11" t="n">
        <v>0</v>
      </c>
      <c r="T61" s="11" t="n">
        <v>0</v>
      </c>
      <c r="U61" s="11" t="n">
        <v>10.5</v>
      </c>
      <c r="V61" s="11" t="n">
        <v>21</v>
      </c>
      <c r="W61" s="11" t="n">
        <v>21</v>
      </c>
      <c r="X61" s="11" t="n">
        <v>21</v>
      </c>
      <c r="Y61" s="11" t="n">
        <v>21</v>
      </c>
      <c r="Z61" s="11" t="n">
        <v>21</v>
      </c>
    </row>
    <row r="62">
      <c r="A62" t="inlineStr">
        <is>
          <t>2840 Nevada Department of Taxation Payable</t>
        </is>
      </c>
      <c r="B62" t="n">
        <v>29</v>
      </c>
      <c r="C62" t="inlineStr">
        <is>
          <t>OtherCurrentLiabilities</t>
        </is>
      </c>
      <c r="D62" t="inlineStr">
        <is>
          <t>Liability</t>
        </is>
      </c>
      <c r="E62" t="n">
        <v>5</v>
      </c>
      <c r="F62" t="inlineStr">
        <is>
          <t>USD</t>
        </is>
      </c>
      <c r="G62" t="inlineStr">
        <is>
          <t>Sales &amp; Use Tax Payable</t>
        </is>
      </c>
      <c r="I62" t="inlineStr">
        <is>
          <t>GlobalTaxPayable</t>
        </is>
      </c>
      <c r="J62" t="inlineStr">
        <is>
          <t>Other Current Liability</t>
        </is>
      </c>
      <c r="L62" t="inlineStr">
        <is>
          <t>Nevada Department of Taxation Payable</t>
        </is>
      </c>
      <c r="M62" t="inlineStr">
        <is>
          <t>2840</t>
        </is>
      </c>
      <c r="N62" t="inlineStr">
        <is>
          <t>Sales &amp; Use Tax Payable:Nevada Department of Taxation Payable</t>
        </is>
      </c>
      <c r="O62" s="11" t="n">
        <v>0</v>
      </c>
      <c r="P62" s="11" t="n">
        <v>0</v>
      </c>
      <c r="Q62" s="11" t="n">
        <v>0</v>
      </c>
      <c r="R62" s="11" t="n">
        <v>0</v>
      </c>
      <c r="S62" s="11" t="n">
        <v>0</v>
      </c>
      <c r="T62" s="11" t="n">
        <v>0</v>
      </c>
      <c r="U62" s="11" t="n">
        <v>0</v>
      </c>
      <c r="V62" s="11" t="n">
        <v>0</v>
      </c>
      <c r="W62" s="11" t="n">
        <v>26.29</v>
      </c>
      <c r="X62" s="11" t="n">
        <v>52.58</v>
      </c>
      <c r="Y62" s="11" t="n">
        <v>103.99</v>
      </c>
      <c r="Z62" s="11" t="n">
        <v>129.11</v>
      </c>
    </row>
    <row r="63">
      <c r="A63" t="inlineStr">
        <is>
          <t>2850 Tennessee Department of Revenue Payable</t>
        </is>
      </c>
      <c r="B63" t="n">
        <v>32</v>
      </c>
      <c r="C63" t="inlineStr">
        <is>
          <t>OtherCurrentLiabilities</t>
        </is>
      </c>
      <c r="D63" t="inlineStr">
        <is>
          <t>Liability</t>
        </is>
      </c>
      <c r="E63" t="n">
        <v>5</v>
      </c>
      <c r="F63" t="inlineStr">
        <is>
          <t>USD</t>
        </is>
      </c>
      <c r="G63" t="inlineStr">
        <is>
          <t>Sales &amp; Use Tax Payable</t>
        </is>
      </c>
      <c r="I63" t="inlineStr">
        <is>
          <t>GlobalTaxPayable</t>
        </is>
      </c>
      <c r="J63" t="inlineStr">
        <is>
          <t>Other Current Liability</t>
        </is>
      </c>
      <c r="L63" t="inlineStr">
        <is>
          <t>Tennessee Department of Revenue Payable</t>
        </is>
      </c>
      <c r="M63" t="inlineStr">
        <is>
          <t>2850</t>
        </is>
      </c>
      <c r="N63" t="inlineStr">
        <is>
          <t>Sales &amp; Use Tax Payable:Tennessee Department of Revenue Payable</t>
        </is>
      </c>
      <c r="O63" s="11" t="n">
        <v>0</v>
      </c>
      <c r="P63" s="11" t="n">
        <v>0</v>
      </c>
      <c r="Q63" s="11" t="n">
        <v>0</v>
      </c>
      <c r="R63" s="11" t="n">
        <v>0</v>
      </c>
      <c r="S63" s="11" t="n">
        <v>0</v>
      </c>
      <c r="T63" s="11" t="n">
        <v>0</v>
      </c>
      <c r="U63" s="11" t="n">
        <v>42.75</v>
      </c>
      <c r="V63" s="11" t="n">
        <v>85.5</v>
      </c>
      <c r="W63" s="11" t="n">
        <v>114.38</v>
      </c>
      <c r="X63" s="11" t="n">
        <v>142.88</v>
      </c>
      <c r="Y63" s="11" t="n">
        <v>142.88</v>
      </c>
      <c r="Z63" s="11" t="n">
        <v>142.88</v>
      </c>
    </row>
    <row r="64">
      <c r="A64" t="inlineStr">
        <is>
          <t>2860 Texas State Comptroller Payable</t>
        </is>
      </c>
      <c r="B64" t="n">
        <v>34</v>
      </c>
      <c r="C64" t="inlineStr">
        <is>
          <t>OtherCurrentLiabilities</t>
        </is>
      </c>
      <c r="D64" t="inlineStr">
        <is>
          <t>Liability</t>
        </is>
      </c>
      <c r="E64" t="n">
        <v>5</v>
      </c>
      <c r="F64" t="inlineStr">
        <is>
          <t>USD</t>
        </is>
      </c>
      <c r="G64" t="inlineStr">
        <is>
          <t>Sales &amp; Use Tax Payable</t>
        </is>
      </c>
      <c r="I64" t="inlineStr">
        <is>
          <t>GlobalTaxPayable</t>
        </is>
      </c>
      <c r="J64" t="inlineStr">
        <is>
          <t>Other Current Liability</t>
        </is>
      </c>
      <c r="L64" t="inlineStr">
        <is>
          <t>Texas State Comptroller Payable</t>
        </is>
      </c>
      <c r="M64" t="inlineStr">
        <is>
          <t>2860</t>
        </is>
      </c>
      <c r="N64" t="inlineStr">
        <is>
          <t>Sales &amp; Use Tax Payable:Texas State Comptroller Payable</t>
        </is>
      </c>
      <c r="O64" s="11" t="n">
        <v>0</v>
      </c>
      <c r="P64" s="11" t="n">
        <v>0</v>
      </c>
      <c r="Q64" s="11" t="n">
        <v>0</v>
      </c>
      <c r="R64" s="11" t="n">
        <v>0</v>
      </c>
      <c r="S64" s="11" t="n">
        <v>0</v>
      </c>
      <c r="T64" s="11" t="n">
        <v>0</v>
      </c>
      <c r="U64" s="11" t="n">
        <v>12.38</v>
      </c>
      <c r="V64" s="11" t="n">
        <v>24.76</v>
      </c>
      <c r="W64" s="11" t="n">
        <v>24.76</v>
      </c>
      <c r="X64" s="11" t="n">
        <v>24.76</v>
      </c>
      <c r="Y64" s="11" t="n">
        <v>24.76</v>
      </c>
      <c r="Z64" s="11" t="n">
        <v>24.76</v>
      </c>
    </row>
    <row r="65">
      <c r="A65" t="inlineStr">
        <is>
          <t>2870 Washington State Department of Revenue Payable</t>
        </is>
      </c>
      <c r="B65" t="n">
        <v>35</v>
      </c>
      <c r="C65" t="inlineStr">
        <is>
          <t>OtherCurrentLiabilities</t>
        </is>
      </c>
      <c r="D65" t="inlineStr">
        <is>
          <t>Liability</t>
        </is>
      </c>
      <c r="E65" t="n">
        <v>5</v>
      </c>
      <c r="F65" t="inlineStr">
        <is>
          <t>USD</t>
        </is>
      </c>
      <c r="G65" t="inlineStr">
        <is>
          <t>Sales &amp; Use Tax Payable</t>
        </is>
      </c>
      <c r="I65" t="inlineStr">
        <is>
          <t>GlobalTaxPayable</t>
        </is>
      </c>
      <c r="J65" t="inlineStr">
        <is>
          <t>Other Current Liability</t>
        </is>
      </c>
      <c r="L65" t="inlineStr">
        <is>
          <t>Washington State Department of Revenue Payable</t>
        </is>
      </c>
      <c r="M65" t="inlineStr">
        <is>
          <t>2870</t>
        </is>
      </c>
      <c r="N65" t="inlineStr">
        <is>
          <t>Sales &amp; Use Tax Payable:Washington State Department of Revenue Payable</t>
        </is>
      </c>
      <c r="O65" s="11" t="n">
        <v>0</v>
      </c>
      <c r="P65" s="11" t="n">
        <v>0</v>
      </c>
      <c r="Q65" s="11" t="n">
        <v>0</v>
      </c>
      <c r="R65" s="11" t="n">
        <v>0</v>
      </c>
      <c r="S65" s="11" t="n">
        <v>0</v>
      </c>
      <c r="T65" s="11" t="n">
        <v>0</v>
      </c>
      <c r="U65" s="11" t="n">
        <v>15.45</v>
      </c>
      <c r="V65" s="11" t="n">
        <v>15.45</v>
      </c>
      <c r="W65" s="11" t="n">
        <v>15.45</v>
      </c>
      <c r="X65" s="11" t="n">
        <v>15.45</v>
      </c>
      <c r="Y65" s="11" t="n">
        <v>15.45</v>
      </c>
      <c r="Z65" s="11" t="n">
        <v>15.45</v>
      </c>
    </row>
    <row r="66">
      <c r="A66" t="inlineStr">
        <is>
          <t>Total 2800 Sales &amp; Use Tax Payable</t>
        </is>
      </c>
      <c r="C66" t="inlineStr">
        <is>
          <t>OtherCurrentLiabilities</t>
        </is>
      </c>
      <c r="E66" t="n">
        <v>4</v>
      </c>
      <c r="O66" s="11" t="n">
        <v>0</v>
      </c>
      <c r="P66" s="11" t="n">
        <v>0</v>
      </c>
      <c r="Q66" s="11" t="n">
        <v>0</v>
      </c>
      <c r="R66" s="11" t="n">
        <v>0</v>
      </c>
      <c r="S66" s="11" t="n">
        <v>0</v>
      </c>
      <c r="T66" s="11" t="n">
        <v>0</v>
      </c>
      <c r="U66" s="11" t="n">
        <v>371.31</v>
      </c>
      <c r="V66" s="11" t="n">
        <v>450.67</v>
      </c>
      <c r="W66" s="11" t="n">
        <v>505.84</v>
      </c>
      <c r="X66" s="11" t="n">
        <v>560.63</v>
      </c>
      <c r="Y66" s="11" t="n">
        <v>612.04</v>
      </c>
      <c r="Z66" s="11" t="n">
        <v>705.8099999999999</v>
      </c>
    </row>
    <row r="67">
      <c r="A67" t="inlineStr">
        <is>
          <t>Funds in Transit</t>
        </is>
      </c>
      <c r="B67" t="n">
        <v>1150040040</v>
      </c>
      <c r="C67" t="inlineStr">
        <is>
          <t>OtherCurrentLiabilities</t>
        </is>
      </c>
      <c r="D67" t="inlineStr">
        <is>
          <t>Liability</t>
        </is>
      </c>
      <c r="E67" t="n">
        <v>4</v>
      </c>
      <c r="F67" t="inlineStr">
        <is>
          <t>USD</t>
        </is>
      </c>
      <c r="I67" t="inlineStr">
        <is>
          <t>OtherCurrentLiabilities</t>
        </is>
      </c>
      <c r="J67" t="inlineStr">
        <is>
          <t>Other Current Liability</t>
        </is>
      </c>
      <c r="L67" t="inlineStr">
        <is>
          <t>Funds in Transit</t>
        </is>
      </c>
      <c r="N67" t="inlineStr">
        <is>
          <t>Funds in Transit</t>
        </is>
      </c>
      <c r="O67" s="11" t="n">
        <v>0</v>
      </c>
      <c r="P67" s="11" t="n">
        <v>0</v>
      </c>
      <c r="Q67" s="11" t="n">
        <v>0</v>
      </c>
      <c r="R67" s="11" t="n">
        <v>0</v>
      </c>
      <c r="S67" s="11" t="n">
        <v>0</v>
      </c>
      <c r="T67" s="11" t="n">
        <v>0</v>
      </c>
      <c r="U67" s="11" t="n">
        <v>0</v>
      </c>
      <c r="V67" s="11" t="n">
        <v>0</v>
      </c>
      <c r="W67" s="11" t="n">
        <v>215953.99</v>
      </c>
      <c r="X67" s="11" t="n">
        <v>-1000</v>
      </c>
      <c r="Y67" s="11" t="n">
        <v>-1000</v>
      </c>
      <c r="Z67" s="11" t="n">
        <v>0</v>
      </c>
    </row>
    <row r="68">
      <c r="A68" t="inlineStr">
        <is>
          <t>Note Payable - LJMO</t>
        </is>
      </c>
      <c r="B68" t="n">
        <v>1150040002</v>
      </c>
      <c r="C68" t="inlineStr">
        <is>
          <t>OtherCurrentLiabilities</t>
        </is>
      </c>
      <c r="D68" t="inlineStr">
        <is>
          <t>Liability</t>
        </is>
      </c>
      <c r="E68" t="n">
        <v>4</v>
      </c>
      <c r="F68" t="inlineStr">
        <is>
          <t>USD</t>
        </is>
      </c>
      <c r="H68" t="inlineStr">
        <is>
          <t>Loan from LJMO for operating expenses</t>
        </is>
      </c>
      <c r="I68" t="inlineStr">
        <is>
          <t>LoanPayable</t>
        </is>
      </c>
      <c r="J68" t="inlineStr">
        <is>
          <t>Other Current Liability</t>
        </is>
      </c>
      <c r="L68" t="inlineStr">
        <is>
          <t>Note Payable - LJMO</t>
        </is>
      </c>
      <c r="N68" t="inlineStr">
        <is>
          <t>Note Payable - LJMO</t>
        </is>
      </c>
      <c r="O68" s="11" t="n">
        <v>0</v>
      </c>
      <c r="P68" s="11" t="n">
        <v>0</v>
      </c>
      <c r="Q68" s="11" t="n">
        <v>0</v>
      </c>
      <c r="R68" s="11" t="n">
        <v>0</v>
      </c>
      <c r="S68" s="11" t="n">
        <v>0</v>
      </c>
      <c r="T68" s="11" t="n">
        <v>0</v>
      </c>
      <c r="U68" s="11" t="n">
        <v>0</v>
      </c>
      <c r="V68" s="11" t="n">
        <v>0</v>
      </c>
      <c r="W68" s="11" t="n">
        <v>0</v>
      </c>
      <c r="X68" s="11" t="n">
        <v>0</v>
      </c>
      <c r="Y68" s="11" t="n">
        <v>0</v>
      </c>
      <c r="Z68" s="11" t="n">
        <v>0</v>
      </c>
    </row>
    <row r="69">
      <c r="A69" t="inlineStr">
        <is>
          <t>Out Of Scope Agency Payable</t>
        </is>
      </c>
      <c r="B69" t="n">
        <v>30</v>
      </c>
      <c r="C69" t="inlineStr">
        <is>
          <t>OtherCurrentLiabilities</t>
        </is>
      </c>
      <c r="D69" t="inlineStr">
        <is>
          <t>Liability</t>
        </is>
      </c>
      <c r="E69" t="n">
        <v>4</v>
      </c>
      <c r="F69" t="inlineStr">
        <is>
          <t>USD</t>
        </is>
      </c>
      <c r="I69" t="inlineStr">
        <is>
          <t>GlobalTaxPayable</t>
        </is>
      </c>
      <c r="J69" t="inlineStr">
        <is>
          <t>Other Current Liability</t>
        </is>
      </c>
      <c r="L69" t="inlineStr">
        <is>
          <t>Out Of Scope Agency Payable</t>
        </is>
      </c>
      <c r="N69" t="inlineStr">
        <is>
          <t>Out Of Scope Agency Payable</t>
        </is>
      </c>
      <c r="O69" s="11" t="n">
        <v>0</v>
      </c>
      <c r="P69" s="11" t="n">
        <v>0</v>
      </c>
      <c r="Q69" s="11" t="n">
        <v>0</v>
      </c>
      <c r="R69" s="11" t="n">
        <v>0</v>
      </c>
      <c r="S69" s="11" t="n">
        <v>0</v>
      </c>
      <c r="T69" s="11" t="n">
        <v>0</v>
      </c>
      <c r="U69" s="11" t="n">
        <v>0</v>
      </c>
      <c r="V69" s="11" t="n">
        <v>0</v>
      </c>
      <c r="W69" s="11" t="n">
        <v>0</v>
      </c>
      <c r="X69" s="11" t="n">
        <v>0</v>
      </c>
      <c r="Y69" s="11" t="n">
        <v>0</v>
      </c>
      <c r="Z69" s="11" t="n">
        <v>0</v>
      </c>
    </row>
    <row r="70">
      <c r="A70" t="inlineStr">
        <is>
          <t>Total Other Current Liabilities</t>
        </is>
      </c>
      <c r="C70" t="inlineStr">
        <is>
          <t>OtherCurrentLiabilities</t>
        </is>
      </c>
      <c r="E70" t="n">
        <v>3</v>
      </c>
      <c r="O70" s="11" t="n">
        <v>0</v>
      </c>
      <c r="P70" s="11" t="n">
        <v>0</v>
      </c>
      <c r="Q70" s="11" t="n">
        <v>0</v>
      </c>
      <c r="R70" s="11" t="n">
        <v>0</v>
      </c>
      <c r="S70" s="11" t="n">
        <v>0</v>
      </c>
      <c r="T70" s="11" t="n">
        <v>0</v>
      </c>
      <c r="U70" s="11" t="n">
        <v>371.31</v>
      </c>
      <c r="V70" s="11" t="n">
        <v>35960.42</v>
      </c>
      <c r="W70" s="11" t="n">
        <v>298180.26</v>
      </c>
      <c r="X70" s="11" t="n">
        <v>109980.78</v>
      </c>
      <c r="Y70" s="11" t="n">
        <v>174769.91</v>
      </c>
      <c r="Z70" s="11" t="n">
        <v>140815.89</v>
      </c>
    </row>
    <row r="71">
      <c r="A71" t="inlineStr">
        <is>
          <t>Total Current Liabilities</t>
        </is>
      </c>
      <c r="C71" t="inlineStr">
        <is>
          <t>CurrentLiabilities</t>
        </is>
      </c>
      <c r="E71" t="n">
        <v>2</v>
      </c>
      <c r="O71" s="11" t="n">
        <v>26357.74</v>
      </c>
      <c r="P71" s="11" t="n">
        <v>26357.74</v>
      </c>
      <c r="Q71" s="11" t="n">
        <v>26357.74</v>
      </c>
      <c r="R71" s="11" t="n">
        <v>26357.74</v>
      </c>
      <c r="S71" s="11" t="n">
        <v>26357.74</v>
      </c>
      <c r="T71" s="11" t="n">
        <v>26357.74</v>
      </c>
      <c r="U71" s="11" t="n">
        <v>47264.05</v>
      </c>
      <c r="V71" s="11" t="n">
        <v>106465.15</v>
      </c>
      <c r="W71" s="11" t="n">
        <v>360844.27</v>
      </c>
      <c r="X71" s="11" t="n">
        <v>255692.78</v>
      </c>
      <c r="Y71" s="11" t="n">
        <v>273773.47</v>
      </c>
      <c r="Z71" s="11" t="n">
        <v>265278.17</v>
      </c>
    </row>
    <row r="72">
      <c r="A72" t="inlineStr">
        <is>
          <t>Total Liabilities</t>
        </is>
      </c>
      <c r="C72" t="inlineStr">
        <is>
          <t>Liabilities</t>
        </is>
      </c>
      <c r="E72" t="n">
        <v>1</v>
      </c>
      <c r="O72" s="11" t="n">
        <v>26357.74</v>
      </c>
      <c r="P72" s="11" t="n">
        <v>26357.74</v>
      </c>
      <c r="Q72" s="11" t="n">
        <v>26357.74</v>
      </c>
      <c r="R72" s="11" t="n">
        <v>26357.74</v>
      </c>
      <c r="S72" s="11" t="n">
        <v>26357.74</v>
      </c>
      <c r="T72" s="11" t="n">
        <v>26357.74</v>
      </c>
      <c r="U72" s="11" t="n">
        <v>47264.05</v>
      </c>
      <c r="V72" s="11" t="n">
        <v>106465.15</v>
      </c>
      <c r="W72" s="11" t="n">
        <v>360844.27</v>
      </c>
      <c r="X72" s="11" t="n">
        <v>255692.78</v>
      </c>
      <c r="Y72" s="11" t="n">
        <v>273773.47</v>
      </c>
      <c r="Z72" s="11" t="n">
        <v>265278.17</v>
      </c>
    </row>
    <row r="73">
      <c r="A73" t="inlineStr">
        <is>
          <t>Equity</t>
        </is>
      </c>
      <c r="C73" t="inlineStr">
        <is>
          <t>Equity</t>
        </is>
      </c>
      <c r="E73" t="n">
        <v>1</v>
      </c>
      <c r="O73" s="11" t="n">
        <v>0</v>
      </c>
      <c r="P73" s="11" t="n">
        <v>0</v>
      </c>
      <c r="Q73" s="11" t="n">
        <v>0</v>
      </c>
      <c r="R73" s="11" t="n">
        <v>0</v>
      </c>
      <c r="S73" s="11" t="n">
        <v>0</v>
      </c>
      <c r="T73" s="11" t="n">
        <v>0</v>
      </c>
      <c r="U73" s="11" t="n">
        <v>0</v>
      </c>
      <c r="V73" s="11" t="n">
        <v>0</v>
      </c>
      <c r="W73" s="11" t="n">
        <v>0</v>
      </c>
      <c r="X73" s="11" t="n">
        <v>0</v>
      </c>
      <c r="Y73" s="11" t="n">
        <v>0</v>
      </c>
      <c r="Z73" s="11" t="n">
        <v>0</v>
      </c>
    </row>
    <row r="74">
      <c r="A74" t="inlineStr">
        <is>
          <t>3300 Reconciliation Adjustments</t>
        </is>
      </c>
      <c r="B74" t="n">
        <v>1150040030</v>
      </c>
      <c r="C74" t="inlineStr">
        <is>
          <t>Equity</t>
        </is>
      </c>
      <c r="D74" t="inlineStr">
        <is>
          <t>Equity</t>
        </is>
      </c>
      <c r="E74" t="n">
        <v>2</v>
      </c>
      <c r="F74" t="inlineStr">
        <is>
          <t>USD</t>
        </is>
      </c>
      <c r="I74" t="inlineStr">
        <is>
          <t>AccumulatedAdjustment</t>
        </is>
      </c>
      <c r="J74" t="inlineStr">
        <is>
          <t>Equity</t>
        </is>
      </c>
      <c r="L74" t="inlineStr">
        <is>
          <t>Reconciliation Adjustments</t>
        </is>
      </c>
      <c r="M74" t="inlineStr">
        <is>
          <t>3300</t>
        </is>
      </c>
      <c r="N74" t="inlineStr">
        <is>
          <t>Reconciliation Adjustments</t>
        </is>
      </c>
      <c r="O74" s="11" t="n">
        <v>0</v>
      </c>
      <c r="P74" s="11" t="n">
        <v>0</v>
      </c>
      <c r="Q74" s="11" t="n">
        <v>0</v>
      </c>
      <c r="R74" s="11" t="n">
        <v>0</v>
      </c>
      <c r="S74" s="11" t="n">
        <v>0</v>
      </c>
      <c r="T74" s="11" t="n">
        <v>0</v>
      </c>
      <c r="U74" s="11" t="n">
        <v>0</v>
      </c>
      <c r="V74" s="11" t="n">
        <v>0</v>
      </c>
      <c r="W74" s="11" t="n">
        <v>0</v>
      </c>
      <c r="X74" s="11" t="n">
        <v>-350730.57</v>
      </c>
      <c r="Y74" s="11" t="n">
        <v>-350730.57</v>
      </c>
      <c r="Z74" s="11" t="n">
        <v>-351730.57</v>
      </c>
    </row>
    <row r="75">
      <c r="A75" t="inlineStr">
        <is>
          <t>Paid In Capital</t>
        </is>
      </c>
      <c r="B75" t="n">
        <v>1150040014</v>
      </c>
      <c r="C75" t="inlineStr">
        <is>
          <t>Equity</t>
        </is>
      </c>
      <c r="D75" t="inlineStr">
        <is>
          <t>Equity</t>
        </is>
      </c>
      <c r="E75" t="n">
        <v>2</v>
      </c>
      <c r="F75" t="inlineStr">
        <is>
          <t>USD</t>
        </is>
      </c>
      <c r="I75" t="inlineStr">
        <is>
          <t>PaidInCapitalOrSurplus</t>
        </is>
      </c>
      <c r="J75" t="inlineStr">
        <is>
          <t>Equity</t>
        </is>
      </c>
      <c r="L75" t="inlineStr">
        <is>
          <t>Paid In Capital</t>
        </is>
      </c>
      <c r="N75" t="inlineStr">
        <is>
          <t>Paid In Capital</t>
        </is>
      </c>
      <c r="O75" s="11" t="n">
        <v>0</v>
      </c>
      <c r="P75" s="11" t="n">
        <v>0</v>
      </c>
      <c r="Q75" s="11" t="n">
        <v>0</v>
      </c>
      <c r="R75" s="11" t="n">
        <v>0</v>
      </c>
      <c r="S75" s="11" t="n">
        <v>0</v>
      </c>
      <c r="T75" s="11" t="n">
        <v>0</v>
      </c>
      <c r="U75" s="11" t="n">
        <v>1425000</v>
      </c>
      <c r="V75" s="11" t="n">
        <v>1758611</v>
      </c>
      <c r="W75" s="11" t="n">
        <v>1863611</v>
      </c>
      <c r="X75" s="11" t="n">
        <v>2153611</v>
      </c>
      <c r="Y75" s="11" t="n">
        <v>2278611</v>
      </c>
      <c r="Z75" s="11" t="n">
        <v>2558611</v>
      </c>
    </row>
    <row r="76">
      <c r="A76" t="inlineStr">
        <is>
          <t>Retained Earnings</t>
        </is>
      </c>
      <c r="B76" t="n">
        <v>4</v>
      </c>
      <c r="C76" t="inlineStr">
        <is>
          <t>Equity</t>
        </is>
      </c>
      <c r="D76" t="inlineStr">
        <is>
          <t>Equity</t>
        </is>
      </c>
      <c r="E76" t="n">
        <v>2</v>
      </c>
      <c r="F76" t="inlineStr">
        <is>
          <t>USD</t>
        </is>
      </c>
      <c r="I76" t="inlineStr">
        <is>
          <t>RetainedEarnings</t>
        </is>
      </c>
      <c r="J76" t="inlineStr">
        <is>
          <t>Equity</t>
        </is>
      </c>
      <c r="L76" t="inlineStr">
        <is>
          <t>Retained Earnings</t>
        </is>
      </c>
      <c r="N76" t="inlineStr">
        <is>
          <t>Retained Earnings</t>
        </is>
      </c>
      <c r="O76" s="11" t="n">
        <v>-1247.43</v>
      </c>
      <c r="P76" s="11" t="n">
        <v>-1247.43</v>
      </c>
      <c r="Q76" s="11" t="n">
        <v>-1247.43</v>
      </c>
      <c r="R76" s="11" t="n">
        <v>-1247.43</v>
      </c>
      <c r="S76" s="11" t="n">
        <v>-1247.43</v>
      </c>
      <c r="T76" s="11" t="n">
        <v>-1247.43</v>
      </c>
      <c r="U76" s="11" t="n">
        <v>-1247.43</v>
      </c>
      <c r="V76" s="11" t="n">
        <v>-1247.43</v>
      </c>
      <c r="W76" s="11" t="n">
        <v>-1247.43</v>
      </c>
      <c r="X76" s="11" t="n">
        <v>-1247.43</v>
      </c>
      <c r="Y76" s="11" t="n">
        <v>-105563.36</v>
      </c>
      <c r="Z76" s="11" t="n">
        <v>-105563.36</v>
      </c>
    </row>
    <row r="77">
      <c r="A77" t="inlineStr">
        <is>
          <t>Net Income</t>
        </is>
      </c>
      <c r="C77" t="inlineStr">
        <is>
          <t>NetIncome</t>
        </is>
      </c>
      <c r="D77" t="inlineStr">
        <is>
          <t>Equity</t>
        </is>
      </c>
      <c r="E77" t="n">
        <v>2</v>
      </c>
      <c r="N77" t="inlineStr">
        <is>
          <t>Net Income</t>
        </is>
      </c>
      <c r="O77" s="11" t="n">
        <v>-9071.49</v>
      </c>
      <c r="P77" s="11" t="n">
        <v>2508.71</v>
      </c>
      <c r="Q77" s="11" t="n">
        <v>7523.69</v>
      </c>
      <c r="R77" s="11" t="n">
        <v>107248.67</v>
      </c>
      <c r="S77" s="11" t="n">
        <v>193050.36</v>
      </c>
      <c r="T77" s="11" t="n">
        <v>310615.83</v>
      </c>
      <c r="U77" s="11" t="n">
        <v>485944.87</v>
      </c>
      <c r="V77" s="11" t="n">
        <v>314458.88</v>
      </c>
      <c r="W77" s="11" t="n">
        <v>112319.8</v>
      </c>
      <c r="X77" s="11" t="n">
        <v>-104315.93</v>
      </c>
      <c r="Y77" s="11" t="n">
        <v>-256715.04</v>
      </c>
      <c r="Z77" s="11" t="n">
        <v>-644398.36</v>
      </c>
    </row>
    <row r="78">
      <c r="A78" t="inlineStr">
        <is>
          <t>Total Equity</t>
        </is>
      </c>
      <c r="C78" t="inlineStr">
        <is>
          <t>Equity</t>
        </is>
      </c>
      <c r="E78" t="n">
        <v>1</v>
      </c>
      <c r="O78" s="11" t="n">
        <v>-10318.92</v>
      </c>
      <c r="P78" s="11" t="n">
        <v>1261.28</v>
      </c>
      <c r="Q78" s="11" t="n">
        <v>6276.26</v>
      </c>
      <c r="R78" s="11" t="n">
        <v>106001.24</v>
      </c>
      <c r="S78" s="11" t="n">
        <v>191802.93</v>
      </c>
      <c r="T78" s="11" t="n">
        <v>309368.4</v>
      </c>
      <c r="U78" s="11" t="n">
        <v>1909697.44</v>
      </c>
      <c r="V78" s="11" t="n">
        <v>2071822.45</v>
      </c>
      <c r="W78" s="11" t="n">
        <v>1974683.37</v>
      </c>
      <c r="X78" s="11" t="n">
        <v>1697317.07</v>
      </c>
      <c r="Y78" s="11" t="n">
        <v>1565602.03</v>
      </c>
      <c r="Z78" s="11" t="n">
        <v>1456918.71</v>
      </c>
    </row>
    <row r="79">
      <c r="A79" t="inlineStr">
        <is>
          <t>TOTAL LIABILITIES AND EQUITY</t>
        </is>
      </c>
      <c r="C79" t="inlineStr">
        <is>
          <t>TotalLiabilitiesAndEquity</t>
        </is>
      </c>
      <c r="E79" t="n">
        <v>0</v>
      </c>
      <c r="O79" s="11" t="n">
        <v>16038.82</v>
      </c>
      <c r="P79" s="11" t="n">
        <v>27619.02</v>
      </c>
      <c r="Q79" s="11" t="n">
        <v>32634</v>
      </c>
      <c r="R79" s="11" t="n">
        <v>132358.98</v>
      </c>
      <c r="S79" s="11" t="n">
        <v>218160.67</v>
      </c>
      <c r="T79" s="11" t="n">
        <v>335726.14</v>
      </c>
      <c r="U79" s="11" t="n">
        <v>1956961.49</v>
      </c>
      <c r="V79" s="11" t="n">
        <v>2178287.6</v>
      </c>
      <c r="W79" s="11" t="n">
        <v>2335527.64</v>
      </c>
      <c r="X79" s="11" t="n">
        <v>1953009.85</v>
      </c>
      <c r="Y79" s="11" t="n">
        <v>1839375.5</v>
      </c>
      <c r="Z79" s="11" t="n">
        <v>1722196.88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8761D"/>
    <outlinePr summaryBelow="1" summaryRight="1"/>
    <pageSetUpPr/>
  </sheetPr>
  <dimension ref="A1:N133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4" customWidth="1" min="3" max="3"/>
    <col width="20" customWidth="1" min="4" max="4"/>
    <col width="30" customWidth="1" min="5" max="5"/>
    <col width="45" customWidth="1" min="6" max="6"/>
    <col width="30" customWidth="1" min="7" max="7"/>
    <col width="30" customWidth="1" min="8" max="8"/>
    <col width="12" customWidth="1" min="9" max="9"/>
    <col width="14" customWidth="1" min="10" max="10"/>
    <col width="8" customWidth="1" min="11" max="11"/>
    <col width="8" customWidth="1" min="12" max="12"/>
    <col width="22" customWidth="1" min="13" max="13"/>
    <col width="22" customWidth="1" min="14" max="14"/>
  </cols>
  <sheetData>
    <row r="1">
      <c r="A1" s="8" t="inlineStr">
        <is>
          <t>ACCOUNTS — Loop Accounts from Wrangler (Chart of Accounts)</t>
        </is>
      </c>
    </row>
    <row r="2">
      <c r="A2" s="3" t="inlineStr">
        <is>
          <t>QBO ID</t>
        </is>
      </c>
      <c r="B2" s="3" t="inlineStr">
        <is>
          <t>Number</t>
        </is>
      </c>
      <c r="C2" s="3" t="inlineStr">
        <is>
          <t>Classification</t>
        </is>
      </c>
      <c r="D2" s="3" t="inlineStr">
        <is>
          <t>Type</t>
        </is>
      </c>
      <c r="E2" s="3" t="inlineStr">
        <is>
          <t>Sub Type</t>
        </is>
      </c>
      <c r="F2" s="3" t="inlineStr">
        <is>
          <t>Fully Qualified Name</t>
        </is>
      </c>
      <c r="G2" s="3" t="inlineStr">
        <is>
          <t>Name</t>
        </is>
      </c>
      <c r="H2" s="3" t="inlineStr">
        <is>
          <t>Description</t>
        </is>
      </c>
      <c r="I2" s="3" t="inlineStr">
        <is>
          <t>Parent</t>
        </is>
      </c>
      <c r="J2" s="3" t="inlineStr">
        <is>
          <t>Is Sub-Account</t>
        </is>
      </c>
      <c r="K2" s="3" t="inlineStr">
        <is>
          <t>Active</t>
        </is>
      </c>
      <c r="L2" s="3" t="inlineStr">
        <is>
          <t>Version</t>
        </is>
      </c>
      <c r="M2" s="3" t="inlineStr">
        <is>
          <t>Created At</t>
        </is>
      </c>
      <c r="N2" s="3" t="inlineStr">
        <is>
          <t>Updated At</t>
        </is>
      </c>
    </row>
    <row r="3">
      <c r="A3" t="n">
        <v>1150040068</v>
      </c>
      <c r="C3" t="inlineStr">
        <is>
          <t>Expense</t>
        </is>
      </c>
      <c r="D3" t="inlineStr">
        <is>
          <t>Expense</t>
        </is>
      </c>
      <c r="E3" t="inlineStr">
        <is>
          <t>OfficeGeneralAdministrativeExpenses</t>
        </is>
      </c>
      <c r="F3" t="inlineStr">
        <is>
          <t>Adminstrative Expenses:Rippling Fees</t>
        </is>
      </c>
      <c r="G3" t="inlineStr">
        <is>
          <t>Rippling Fees</t>
        </is>
      </c>
      <c r="I3" t="n">
        <v>1150040016</v>
      </c>
      <c r="J3" t="b">
        <v>1</v>
      </c>
      <c r="K3" t="b">
        <v>1</v>
      </c>
      <c r="L3" t="n">
        <v>0</v>
      </c>
      <c r="M3" t="inlineStr">
        <is>
          <t>2026-03-11 15:06:41+00:00</t>
        </is>
      </c>
      <c r="N3" t="inlineStr">
        <is>
          <t>2026-03-11 15:06:41+00:00</t>
        </is>
      </c>
    </row>
    <row r="4">
      <c r="A4" t="n">
        <v>1150040069</v>
      </c>
      <c r="B4" t="n">
        <v>5125</v>
      </c>
      <c r="C4" t="inlineStr">
        <is>
          <t>Expense</t>
        </is>
      </c>
      <c r="D4" t="inlineStr">
        <is>
          <t>Cost of Goods Sold</t>
        </is>
      </c>
      <c r="E4" t="inlineStr">
        <is>
          <t>CostOfLaborCos</t>
        </is>
      </c>
      <c r="F4" t="inlineStr">
        <is>
          <t>Cost of Goods Sold:Data Creation Services</t>
        </is>
      </c>
      <c r="G4" t="inlineStr">
        <is>
          <t>Data Creation Services</t>
        </is>
      </c>
      <c r="I4" t="n">
        <v>15</v>
      </c>
      <c r="J4" t="b">
        <v>1</v>
      </c>
      <c r="K4" t="b">
        <v>1</v>
      </c>
      <c r="L4" t="n">
        <v>0</v>
      </c>
      <c r="M4" t="inlineStr">
        <is>
          <t>2026-03-13 00:18:30+00:00</t>
        </is>
      </c>
      <c r="N4" t="inlineStr">
        <is>
          <t>2026-03-13 00:18:30+00:00</t>
        </is>
      </c>
    </row>
    <row r="5">
      <c r="A5" t="n">
        <v>15</v>
      </c>
      <c r="B5" t="n">
        <v>5100</v>
      </c>
      <c r="C5" t="inlineStr">
        <is>
          <t>Expense</t>
        </is>
      </c>
      <c r="D5" t="inlineStr">
        <is>
          <t>Cost of Goods Sold</t>
        </is>
      </c>
      <c r="E5" t="inlineStr">
        <is>
          <t>OtherCostsOfServiceCos</t>
        </is>
      </c>
      <c r="F5" t="inlineStr">
        <is>
          <t>Cost of Goods Sold</t>
        </is>
      </c>
      <c r="G5" t="inlineStr">
        <is>
          <t>Cost of Goods Sold</t>
        </is>
      </c>
      <c r="J5" t="b">
        <v>0</v>
      </c>
      <c r="K5" t="b">
        <v>1</v>
      </c>
      <c r="L5" t="n">
        <v>2</v>
      </c>
      <c r="M5" t="inlineStr">
        <is>
          <t>2025-10-14 21:32:30+00:00</t>
        </is>
      </c>
      <c r="N5" s="51" t="n">
        <v>46111</v>
      </c>
    </row>
    <row r="6">
      <c r="A6" t="n">
        <v>1150040038</v>
      </c>
      <c r="C6" t="inlineStr">
        <is>
          <t>Expense</t>
        </is>
      </c>
      <c r="D6" t="inlineStr">
        <is>
          <t>Expense</t>
        </is>
      </c>
      <c r="E6" t="inlineStr">
        <is>
          <t>AdvertisingPromotional</t>
        </is>
      </c>
      <c r="F6" t="inlineStr">
        <is>
          <t>Advertising</t>
        </is>
      </c>
      <c r="G6" t="inlineStr">
        <is>
          <t>Advertising</t>
        </is>
      </c>
      <c r="J6" t="b">
        <v>0</v>
      </c>
      <c r="K6" t="b">
        <v>1</v>
      </c>
      <c r="L6" t="n">
        <v>0</v>
      </c>
      <c r="M6" t="inlineStr">
        <is>
          <t>2025-11-28 20:51:00+00:00</t>
        </is>
      </c>
      <c r="N6" t="inlineStr">
        <is>
          <t>2026-03-19 18:46:36+00:00</t>
        </is>
      </c>
    </row>
    <row r="7">
      <c r="A7" t="n">
        <v>1150040021</v>
      </c>
      <c r="C7" t="inlineStr">
        <is>
          <t>Expense</t>
        </is>
      </c>
      <c r="D7" t="inlineStr">
        <is>
          <t>Expense</t>
        </is>
      </c>
      <c r="E7" t="inlineStr">
        <is>
          <t>OfficeGeneralAdministrativeExpenses</t>
        </is>
      </c>
      <c r="F7" t="inlineStr">
        <is>
          <t>Adminstrative Expenses:Business Licenses and Permits</t>
        </is>
      </c>
      <c r="G7" t="inlineStr">
        <is>
          <t>Business Licenses and Permits</t>
        </is>
      </c>
      <c r="I7" t="n">
        <v>1150040016</v>
      </c>
      <c r="J7" t="b">
        <v>1</v>
      </c>
      <c r="K7" t="b">
        <v>1</v>
      </c>
      <c r="L7" t="n">
        <v>0</v>
      </c>
      <c r="M7" t="inlineStr">
        <is>
          <t>2025-11-11 15:53:56+00:00</t>
        </is>
      </c>
      <c r="N7" t="inlineStr">
        <is>
          <t>2025-11-11 15:53:56+00:00</t>
        </is>
      </c>
    </row>
    <row r="8">
      <c r="A8" t="n">
        <v>1150040037</v>
      </c>
      <c r="C8" t="inlineStr">
        <is>
          <t>Expense</t>
        </is>
      </c>
      <c r="D8" t="inlineStr">
        <is>
          <t>Expense</t>
        </is>
      </c>
      <c r="E8" t="inlineStr">
        <is>
          <t>OfficeGeneralAdministrativeExpenses</t>
        </is>
      </c>
      <c r="F8" t="inlineStr">
        <is>
          <t>Adminstrative Expenses:Shipping &amp; Mailing Fees</t>
        </is>
      </c>
      <c r="G8" t="inlineStr">
        <is>
          <t>Shipping &amp; Mailing Fees</t>
        </is>
      </c>
      <c r="I8" t="n">
        <v>1150040016</v>
      </c>
      <c r="J8" t="b">
        <v>1</v>
      </c>
      <c r="K8" t="b">
        <v>1</v>
      </c>
      <c r="L8" t="n">
        <v>0</v>
      </c>
      <c r="M8" t="inlineStr">
        <is>
          <t>2025-11-28 17:02:51+00:00</t>
        </is>
      </c>
      <c r="N8" t="inlineStr">
        <is>
          <t>2025-11-28 17:02:51+00:00</t>
        </is>
      </c>
    </row>
    <row r="9">
      <c r="A9" t="n">
        <v>1150040032</v>
      </c>
      <c r="C9" t="inlineStr">
        <is>
          <t>Expense</t>
        </is>
      </c>
      <c r="D9" t="inlineStr">
        <is>
          <t>Expense</t>
        </is>
      </c>
      <c r="E9" t="inlineStr">
        <is>
          <t>OfficeGeneralAdministrativeExpenses</t>
        </is>
      </c>
      <c r="F9" t="inlineStr">
        <is>
          <t>Adminstrative Expenses:Virtual Office</t>
        </is>
      </c>
      <c r="G9" t="inlineStr">
        <is>
          <t>Virtual Office</t>
        </is>
      </c>
      <c r="I9" t="n">
        <v>1150040016</v>
      </c>
      <c r="J9" t="b">
        <v>1</v>
      </c>
      <c r="K9" t="b">
        <v>1</v>
      </c>
      <c r="L9" t="n">
        <v>0</v>
      </c>
      <c r="M9" t="inlineStr">
        <is>
          <t>2025-11-13 21:31:51+00:00</t>
        </is>
      </c>
      <c r="N9" t="inlineStr">
        <is>
          <t>2025-11-13 21:31:51+00:00</t>
        </is>
      </c>
    </row>
    <row r="10">
      <c r="A10" t="n">
        <v>1150040039</v>
      </c>
      <c r="C10" t="inlineStr">
        <is>
          <t>Expense</t>
        </is>
      </c>
      <c r="D10" t="inlineStr">
        <is>
          <t>Expense</t>
        </is>
      </c>
      <c r="E10" t="inlineStr">
        <is>
          <t>AdvertisingPromotional</t>
        </is>
      </c>
      <c r="F10" t="inlineStr">
        <is>
          <t>Advertising:Digital Advertising</t>
        </is>
      </c>
      <c r="G10" t="inlineStr">
        <is>
          <t>Digital Advertising</t>
        </is>
      </c>
      <c r="I10" t="n">
        <v>1150040038</v>
      </c>
      <c r="J10" t="b">
        <v>1</v>
      </c>
      <c r="K10" t="b">
        <v>1</v>
      </c>
      <c r="L10" t="n">
        <v>0</v>
      </c>
      <c r="M10" t="inlineStr">
        <is>
          <t>2025-11-28 20:51:50+00:00</t>
        </is>
      </c>
      <c r="N10" t="inlineStr">
        <is>
          <t>2025-11-28 20:51:50+00:00</t>
        </is>
      </c>
    </row>
    <row r="11">
      <c r="A11" t="n">
        <v>1150040041</v>
      </c>
      <c r="C11" t="inlineStr">
        <is>
          <t>Expense</t>
        </is>
      </c>
      <c r="D11" t="inlineStr">
        <is>
          <t>Expense</t>
        </is>
      </c>
      <c r="E11" t="inlineStr">
        <is>
          <t>AdvertisingPromotional</t>
        </is>
      </c>
      <c r="F11" t="inlineStr">
        <is>
          <t>Advertising:Referral Fees - Direct Ad Sales Partners</t>
        </is>
      </c>
      <c r="G11" t="inlineStr">
        <is>
          <t>Referral Fees - Direct Ad Sales Partners</t>
        </is>
      </c>
      <c r="I11" t="n">
        <v>1150040038</v>
      </c>
      <c r="J11" t="b">
        <v>1</v>
      </c>
      <c r="K11" t="b">
        <v>1</v>
      </c>
      <c r="L11" t="n">
        <v>0</v>
      </c>
      <c r="M11" t="inlineStr">
        <is>
          <t>2025-12-03 17:44:57+00:00</t>
        </is>
      </c>
      <c r="N11" t="inlineStr">
        <is>
          <t>2025-12-03 17:44:57+00:00</t>
        </is>
      </c>
    </row>
    <row r="12">
      <c r="A12" t="n">
        <v>1150040013</v>
      </c>
      <c r="C12" t="inlineStr">
        <is>
          <t>Liability</t>
        </is>
      </c>
      <c r="D12" t="inlineStr">
        <is>
          <t>Other Current Liability</t>
        </is>
      </c>
      <c r="E12" t="inlineStr">
        <is>
          <t>OtherCurrentLiabilities</t>
        </is>
      </c>
      <c r="F12" t="inlineStr">
        <is>
          <t>Contractor Reimbursements (deleted)</t>
        </is>
      </c>
      <c r="G12" t="inlineStr">
        <is>
          <t>Contractor Reimbursements (deleted)</t>
        </is>
      </c>
      <c r="H12" t="inlineStr">
        <is>
          <t>Reimbursements for business expenses paid for with personal funds.</t>
        </is>
      </c>
      <c r="J12" t="b">
        <v>0</v>
      </c>
      <c r="K12" t="b">
        <v>0</v>
      </c>
      <c r="L12" t="n">
        <v>1</v>
      </c>
      <c r="M12" t="inlineStr">
        <is>
          <t>2025-10-16 15:14:06+00:00</t>
        </is>
      </c>
      <c r="N12" t="inlineStr">
        <is>
          <t>2025-10-16 20:07:31+00:00</t>
        </is>
      </c>
    </row>
    <row r="13">
      <c r="A13" t="n">
        <v>1150040008</v>
      </c>
      <c r="B13" t="n">
        <v>5130</v>
      </c>
      <c r="C13" t="inlineStr">
        <is>
          <t>Expense</t>
        </is>
      </c>
      <c r="D13" t="inlineStr">
        <is>
          <t>Cost of Goods Sold</t>
        </is>
      </c>
      <c r="E13" t="inlineStr">
        <is>
          <t>OtherCostsOfServiceCos</t>
        </is>
      </c>
      <c r="F13" t="inlineStr">
        <is>
          <t>Cost of Goods Sold:Web Hosting Services</t>
        </is>
      </c>
      <c r="G13" t="inlineStr">
        <is>
          <t>Web Hosting Services</t>
        </is>
      </c>
      <c r="I13" t="n">
        <v>15</v>
      </c>
      <c r="J13" t="b">
        <v>1</v>
      </c>
      <c r="K13" t="b">
        <v>1</v>
      </c>
      <c r="L13" t="n">
        <v>1</v>
      </c>
      <c r="M13" t="inlineStr">
        <is>
          <t>2025-10-15 12:42:39+00:00</t>
        </is>
      </c>
      <c r="N13" t="inlineStr">
        <is>
          <t>2026-01-24 21:33:02+00:00</t>
        </is>
      </c>
    </row>
    <row r="14">
      <c r="A14" t="n">
        <v>6</v>
      </c>
      <c r="B14" t="n">
        <v>2100</v>
      </c>
      <c r="C14" t="inlineStr">
        <is>
          <t>Liability</t>
        </is>
      </c>
      <c r="D14" t="inlineStr">
        <is>
          <t>Other Current Liability</t>
        </is>
      </c>
      <c r="E14" t="inlineStr">
        <is>
          <t>DeferredRevenue</t>
        </is>
      </c>
      <c r="F14" t="inlineStr">
        <is>
          <t>Deferred Revenue</t>
        </is>
      </c>
      <c r="G14" t="inlineStr">
        <is>
          <t>Deferred Revenue</t>
        </is>
      </c>
      <c r="J14" t="b">
        <v>0</v>
      </c>
      <c r="K14" t="b">
        <v>1</v>
      </c>
      <c r="L14" t="n">
        <v>1</v>
      </c>
      <c r="M14" t="inlineStr">
        <is>
          <t>2025-10-10 15:16:36+00:00</t>
        </is>
      </c>
      <c r="N14" t="inlineStr">
        <is>
          <t>2025-12-29 18:27:39+00:00</t>
        </is>
      </c>
    </row>
    <row r="15">
      <c r="A15" t="n">
        <v>44</v>
      </c>
      <c r="C15" t="inlineStr">
        <is>
          <t>Expense</t>
        </is>
      </c>
      <c r="D15" t="inlineStr">
        <is>
          <t>Other Expense</t>
        </is>
      </c>
      <c r="E15" t="inlineStr">
        <is>
          <t>Depreciation</t>
        </is>
      </c>
      <c r="F15" t="inlineStr">
        <is>
          <t>Depreciation</t>
        </is>
      </c>
      <c r="G15" t="inlineStr">
        <is>
          <t>Depreciation</t>
        </is>
      </c>
      <c r="J15" t="b">
        <v>0</v>
      </c>
      <c r="K15" t="b">
        <v>1</v>
      </c>
      <c r="L15" t="n">
        <v>0</v>
      </c>
      <c r="M15" t="inlineStr">
        <is>
          <t>2025-11-11 16:16:40+00:00</t>
        </is>
      </c>
      <c r="N15" t="inlineStr">
        <is>
          <t>2025-11-11 16:16:40+00:00</t>
        </is>
      </c>
    </row>
    <row r="16">
      <c r="A16" t="n">
        <v>1150040055</v>
      </c>
      <c r="B16" t="n">
        <v>1770</v>
      </c>
      <c r="C16" t="inlineStr">
        <is>
          <t>Asset</t>
        </is>
      </c>
      <c r="D16" t="inlineStr">
        <is>
          <t>Other Current Asset</t>
        </is>
      </c>
      <c r="E16" t="inlineStr">
        <is>
          <t>OtherCurrentAssets</t>
        </is>
      </c>
      <c r="F16" t="inlineStr">
        <is>
          <t>Due From Members</t>
        </is>
      </c>
      <c r="G16" t="inlineStr">
        <is>
          <t>Due From Members</t>
        </is>
      </c>
      <c r="J16" t="b">
        <v>0</v>
      </c>
      <c r="K16" t="b">
        <v>1</v>
      </c>
      <c r="L16" t="n">
        <v>0</v>
      </c>
      <c r="M16" t="inlineStr">
        <is>
          <t>2026-01-13 15:55:43+00:00</t>
        </is>
      </c>
      <c r="N16" t="inlineStr">
        <is>
          <t>2026-01-13 16:00:31+00:00</t>
        </is>
      </c>
    </row>
    <row r="17">
      <c r="A17" t="n">
        <v>1150040022</v>
      </c>
      <c r="B17" t="n">
        <v>1500</v>
      </c>
      <c r="C17" t="inlineStr">
        <is>
          <t>Asset</t>
        </is>
      </c>
      <c r="D17" t="inlineStr">
        <is>
          <t>Fixed Asset</t>
        </is>
      </c>
      <c r="E17" t="inlineStr">
        <is>
          <t>FixedAssetOtherToolsEquipment</t>
        </is>
      </c>
      <c r="F17" t="inlineStr">
        <is>
          <t>Eagle II Fixed Assets</t>
        </is>
      </c>
      <c r="G17" t="inlineStr">
        <is>
          <t>Eagle II Fixed Assets</t>
        </is>
      </c>
      <c r="J17" t="b">
        <v>0</v>
      </c>
      <c r="K17" t="b">
        <v>1</v>
      </c>
      <c r="L17" t="n">
        <v>1</v>
      </c>
      <c r="M17" t="inlineStr">
        <is>
          <t>2025-11-11 16:16:39+00:00</t>
        </is>
      </c>
      <c r="N17" t="inlineStr">
        <is>
          <t>2025-12-29 18:21:04+00:00</t>
        </is>
      </c>
    </row>
    <row r="18">
      <c r="A18" t="n">
        <v>43</v>
      </c>
      <c r="B18" t="n">
        <v>1510</v>
      </c>
      <c r="C18" t="inlineStr">
        <is>
          <t>Asset</t>
        </is>
      </c>
      <c r="D18" t="inlineStr">
        <is>
          <t>Fixed Asset</t>
        </is>
      </c>
      <c r="E18" t="inlineStr">
        <is>
          <t>AccumulatedDepreciation</t>
        </is>
      </c>
      <c r="F18" t="inlineStr">
        <is>
          <t>Eagle II Fixed Assets:Accumulated Depreciation</t>
        </is>
      </c>
      <c r="G18" t="inlineStr">
        <is>
          <t>Accumulated Depreciation</t>
        </is>
      </c>
      <c r="I18" t="n">
        <v>1150040022</v>
      </c>
      <c r="J18" t="b">
        <v>1</v>
      </c>
      <c r="K18" t="b">
        <v>1</v>
      </c>
      <c r="L18" t="n">
        <v>1</v>
      </c>
      <c r="M18" t="inlineStr">
        <is>
          <t>2025-11-11 16:16:40+00:00</t>
        </is>
      </c>
      <c r="N18" t="inlineStr">
        <is>
          <t>2025-12-29 18:21:04+00:00</t>
        </is>
      </c>
    </row>
    <row r="19">
      <c r="A19" t="n">
        <v>1150040023</v>
      </c>
      <c r="B19" t="n">
        <v>1520</v>
      </c>
      <c r="C19" t="inlineStr">
        <is>
          <t>Asset</t>
        </is>
      </c>
      <c r="D19" t="inlineStr">
        <is>
          <t>Fixed Asset</t>
        </is>
      </c>
      <c r="E19" t="inlineStr">
        <is>
          <t>FixedAssetOtherToolsEquipment</t>
        </is>
      </c>
      <c r="F19" t="inlineStr">
        <is>
          <t>Eagle II Fixed Assets:Eagle II Physical Assets</t>
        </is>
      </c>
      <c r="G19" t="inlineStr">
        <is>
          <t>Eagle II Physical Assets</t>
        </is>
      </c>
      <c r="I19" t="n">
        <v>1150040022</v>
      </c>
      <c r="J19" t="b">
        <v>1</v>
      </c>
      <c r="K19" t="b">
        <v>1</v>
      </c>
      <c r="L19" t="n">
        <v>1</v>
      </c>
      <c r="M19" t="inlineStr">
        <is>
          <t>2025-11-11 16:17:34+00:00</t>
        </is>
      </c>
      <c r="N19" t="inlineStr">
        <is>
          <t>2025-12-29 18:21:04+00:00</t>
        </is>
      </c>
    </row>
    <row r="20">
      <c r="A20" t="n">
        <v>42</v>
      </c>
      <c r="B20" t="n">
        <v>1525</v>
      </c>
      <c r="C20" t="inlineStr">
        <is>
          <t>Asset</t>
        </is>
      </c>
      <c r="D20" t="inlineStr">
        <is>
          <t>Fixed Asset</t>
        </is>
      </c>
      <c r="E20" t="inlineStr">
        <is>
          <t>FixedAssetOtherToolsEquipment</t>
        </is>
      </c>
      <c r="F20" t="inlineStr">
        <is>
          <t>Eagle II Fixed Assets:Original cost</t>
        </is>
      </c>
      <c r="G20" t="inlineStr">
        <is>
          <t>Original cost</t>
        </is>
      </c>
      <c r="I20" t="n">
        <v>1150040022</v>
      </c>
      <c r="J20" t="b">
        <v>1</v>
      </c>
      <c r="K20" t="b">
        <v>1</v>
      </c>
      <c r="L20" t="n">
        <v>1</v>
      </c>
      <c r="M20" t="inlineStr">
        <is>
          <t>2025-11-11 16:16:40+00:00</t>
        </is>
      </c>
      <c r="N20" t="inlineStr">
        <is>
          <t>2025-12-29 18:21:04+00:00</t>
        </is>
      </c>
    </row>
    <row r="21">
      <c r="A21" t="n">
        <v>1150040043</v>
      </c>
      <c r="B21" t="n">
        <v>1530</v>
      </c>
      <c r="C21" t="inlineStr">
        <is>
          <t>Asset</t>
        </is>
      </c>
      <c r="D21" t="inlineStr">
        <is>
          <t>Fixed Asset</t>
        </is>
      </c>
      <c r="E21" t="inlineStr">
        <is>
          <t>FixedAssetOtherToolsEquipment</t>
        </is>
      </c>
      <c r="F21" t="inlineStr">
        <is>
          <t>Eagle II Fixed Assets:Physical Equipment - Set Top Boxes</t>
        </is>
      </c>
      <c r="G21" t="inlineStr">
        <is>
          <t>Physical Equipment - Set Top Boxes</t>
        </is>
      </c>
      <c r="I21" t="n">
        <v>1150040022</v>
      </c>
      <c r="J21" t="b">
        <v>1</v>
      </c>
      <c r="K21" t="b">
        <v>1</v>
      </c>
      <c r="L21" t="n">
        <v>1</v>
      </c>
      <c r="M21" t="inlineStr">
        <is>
          <t>2025-12-09 21:07:34+00:00</t>
        </is>
      </c>
      <c r="N21" t="inlineStr">
        <is>
          <t>2025-12-29 18:21:04+00:00</t>
        </is>
      </c>
    </row>
    <row r="22">
      <c r="A22" t="n">
        <v>46</v>
      </c>
      <c r="B22" t="n">
        <v>1710</v>
      </c>
      <c r="C22" t="inlineStr">
        <is>
          <t>Asset</t>
        </is>
      </c>
      <c r="D22" t="inlineStr">
        <is>
          <t>Fixed Asset</t>
        </is>
      </c>
      <c r="E22" t="inlineStr">
        <is>
          <t>AccumulatedAmortization</t>
        </is>
      </c>
      <c r="F22" t="inlineStr">
        <is>
          <t>Eagle II Intangible Assets:Accumulated Amortization</t>
        </is>
      </c>
      <c r="G22" t="inlineStr">
        <is>
          <t>Accumulated Amortization</t>
        </is>
      </c>
      <c r="I22" t="n">
        <v>1150040024</v>
      </c>
      <c r="J22" t="b">
        <v>1</v>
      </c>
      <c r="K22" t="b">
        <v>1</v>
      </c>
      <c r="L22" t="n">
        <v>1</v>
      </c>
      <c r="M22" t="inlineStr">
        <is>
          <t>2025-11-11 16:20:58+00:00</t>
        </is>
      </c>
      <c r="N22" t="inlineStr">
        <is>
          <t>2025-12-29 18:21:04+00:00</t>
        </is>
      </c>
    </row>
    <row r="23">
      <c r="A23" t="n">
        <v>1150040026</v>
      </c>
      <c r="B23" t="n">
        <v>1720</v>
      </c>
      <c r="C23" t="inlineStr">
        <is>
          <t>Asset</t>
        </is>
      </c>
      <c r="D23" t="inlineStr">
        <is>
          <t>Fixed Asset</t>
        </is>
      </c>
      <c r="E23" t="inlineStr">
        <is>
          <t>IntangibleAssets</t>
        </is>
      </c>
      <c r="F23" t="inlineStr">
        <is>
          <t>Eagle II Intangible Assets:Eagle II Customer Contracts &amp; Relationships</t>
        </is>
      </c>
      <c r="G23" t="inlineStr">
        <is>
          <t>Eagle II Customer Contracts &amp; Relationships</t>
        </is>
      </c>
      <c r="I23" t="n">
        <v>1150040024</v>
      </c>
      <c r="J23" t="b">
        <v>1</v>
      </c>
      <c r="K23" t="b">
        <v>1</v>
      </c>
      <c r="L23" t="n">
        <v>1</v>
      </c>
      <c r="M23" t="inlineStr">
        <is>
          <t>2025-11-11 16:22:36+00:00</t>
        </is>
      </c>
      <c r="N23" t="inlineStr">
        <is>
          <t>2025-12-29 18:23:15+00:00</t>
        </is>
      </c>
    </row>
    <row r="24">
      <c r="A24" t="n">
        <v>1150040025</v>
      </c>
      <c r="B24" t="n">
        <v>1730</v>
      </c>
      <c r="C24" t="inlineStr">
        <is>
          <t>Asset</t>
        </is>
      </c>
      <c r="D24" t="inlineStr">
        <is>
          <t>Fixed Asset</t>
        </is>
      </c>
      <c r="E24" t="inlineStr">
        <is>
          <t>IntangibleAssets</t>
        </is>
      </c>
      <c r="F24" t="inlineStr">
        <is>
          <t>Eagle II Intangible Assets:Eagle II Intellectual Property</t>
        </is>
      </c>
      <c r="G24" t="inlineStr">
        <is>
          <t>Eagle II Intellectual Property</t>
        </is>
      </c>
      <c r="I24" t="n">
        <v>1150040024</v>
      </c>
      <c r="J24" t="b">
        <v>1</v>
      </c>
      <c r="K24" t="b">
        <v>1</v>
      </c>
      <c r="L24" t="n">
        <v>1</v>
      </c>
      <c r="M24" t="inlineStr">
        <is>
          <t>2025-11-11 16:21:55+00:00</t>
        </is>
      </c>
      <c r="N24" t="inlineStr">
        <is>
          <t>2025-12-29 18:23:15+00:00</t>
        </is>
      </c>
    </row>
    <row r="25">
      <c r="A25" t="n">
        <v>1150040027</v>
      </c>
      <c r="B25" t="n">
        <v>1740</v>
      </c>
      <c r="C25" t="inlineStr">
        <is>
          <t>Asset</t>
        </is>
      </c>
      <c r="D25" t="inlineStr">
        <is>
          <t>Fixed Asset</t>
        </is>
      </c>
      <c r="E25" t="inlineStr">
        <is>
          <t>IntangibleAssets</t>
        </is>
      </c>
      <c r="F25" t="inlineStr">
        <is>
          <t>Eagle II Intangible Assets:Goodwill &amp; Going Concern Value</t>
        </is>
      </c>
      <c r="G25" t="inlineStr">
        <is>
          <t>Goodwill &amp; Going Concern Value</t>
        </is>
      </c>
      <c r="I25" t="n">
        <v>1150040024</v>
      </c>
      <c r="J25" t="b">
        <v>1</v>
      </c>
      <c r="K25" t="b">
        <v>1</v>
      </c>
      <c r="L25" t="n">
        <v>1</v>
      </c>
      <c r="M25" t="inlineStr">
        <is>
          <t>2025-11-11 16:24:31+00:00</t>
        </is>
      </c>
      <c r="N25" t="inlineStr">
        <is>
          <t>2025-12-29 18:23:15+00:00</t>
        </is>
      </c>
    </row>
    <row r="26">
      <c r="A26" t="n">
        <v>45</v>
      </c>
      <c r="B26" t="n">
        <v>1745</v>
      </c>
      <c r="C26" t="inlineStr">
        <is>
          <t>Asset</t>
        </is>
      </c>
      <c r="D26" t="inlineStr">
        <is>
          <t>Fixed Asset</t>
        </is>
      </c>
      <c r="E26" t="inlineStr">
        <is>
          <t>IntangibleAssets</t>
        </is>
      </c>
      <c r="F26" t="inlineStr">
        <is>
          <t>Eagle II Intangible Assets:Original cost</t>
        </is>
      </c>
      <c r="G26" t="inlineStr">
        <is>
          <t>Original cost</t>
        </is>
      </c>
      <c r="I26" t="n">
        <v>1150040024</v>
      </c>
      <c r="J26" t="b">
        <v>1</v>
      </c>
      <c r="K26" t="b">
        <v>1</v>
      </c>
      <c r="L26" t="n">
        <v>1</v>
      </c>
      <c r="M26" t="inlineStr">
        <is>
          <t>2025-11-11 16:20:58+00:00</t>
        </is>
      </c>
      <c r="N26" t="inlineStr">
        <is>
          <t>2025-12-29 18:23:15+00:00</t>
        </is>
      </c>
    </row>
    <row r="27">
      <c r="A27" t="n">
        <v>1150040028</v>
      </c>
      <c r="B27" t="n">
        <v>1750</v>
      </c>
      <c r="C27" t="inlineStr">
        <is>
          <t>Asset</t>
        </is>
      </c>
      <c r="D27" t="inlineStr">
        <is>
          <t>Fixed Asset</t>
        </is>
      </c>
      <c r="E27" t="inlineStr">
        <is>
          <t>IntangibleAssets</t>
        </is>
      </c>
      <c r="F27" t="inlineStr">
        <is>
          <t>Eagle II Intangible Assets:Other Intangibles</t>
        </is>
      </c>
      <c r="G27" t="inlineStr">
        <is>
          <t>Other Intangibles</t>
        </is>
      </c>
      <c r="I27" t="n">
        <v>1150040024</v>
      </c>
      <c r="J27" t="b">
        <v>1</v>
      </c>
      <c r="K27" t="b">
        <v>1</v>
      </c>
      <c r="L27" t="n">
        <v>1</v>
      </c>
      <c r="M27" t="inlineStr">
        <is>
          <t>2025-11-11 16:25:58+00:00</t>
        </is>
      </c>
      <c r="N27" t="inlineStr">
        <is>
          <t>2025-12-29 18:23:15+00:00</t>
        </is>
      </c>
    </row>
    <row r="28">
      <c r="A28" t="n">
        <v>1150040001</v>
      </c>
      <c r="C28" t="inlineStr">
        <is>
          <t>Expense</t>
        </is>
      </c>
      <c r="D28" t="inlineStr">
        <is>
          <t>Expense</t>
        </is>
      </c>
      <c r="E28" t="inlineStr">
        <is>
          <t>OtherBusinessExpenses</t>
        </is>
      </c>
      <c r="F28" t="inlineStr">
        <is>
          <t>Employee Offloading</t>
        </is>
      </c>
      <c r="G28" t="inlineStr">
        <is>
          <t>Employee Offloading</t>
        </is>
      </c>
      <c r="H28" t="inlineStr">
        <is>
          <t>These are expenses</t>
        </is>
      </c>
      <c r="J28" t="b">
        <v>0</v>
      </c>
      <c r="K28" t="b">
        <v>1</v>
      </c>
      <c r="L28" t="n">
        <v>0</v>
      </c>
      <c r="M28" t="inlineStr">
        <is>
          <t>2025-10-14 22:40:26+00:00</t>
        </is>
      </c>
      <c r="N28" t="inlineStr">
        <is>
          <t>2025-10-14 22:40:26+00:00</t>
        </is>
      </c>
    </row>
    <row r="29">
      <c r="A29" t="n">
        <v>1150040040</v>
      </c>
      <c r="C29" t="inlineStr">
        <is>
          <t>Liability</t>
        </is>
      </c>
      <c r="D29" t="inlineStr">
        <is>
          <t>Other Current Liability</t>
        </is>
      </c>
      <c r="E29" t="inlineStr">
        <is>
          <t>OtherCurrentLiabilities</t>
        </is>
      </c>
      <c r="F29" t="inlineStr">
        <is>
          <t>Funds in Transit</t>
        </is>
      </c>
      <c r="G29" t="inlineStr">
        <is>
          <t>Funds in Transit</t>
        </is>
      </c>
      <c r="J29" t="b">
        <v>0</v>
      </c>
      <c r="K29" t="b">
        <v>1</v>
      </c>
      <c r="L29" t="n">
        <v>0</v>
      </c>
      <c r="M29" t="inlineStr">
        <is>
          <t>2025-12-02 00:59:37+00:00</t>
        </is>
      </c>
      <c r="N29" t="inlineStr">
        <is>
          <t>2026-03-23 17:20:19+00:00</t>
        </is>
      </c>
    </row>
    <row r="30">
      <c r="A30" t="n">
        <v>1150040070</v>
      </c>
      <c r="B30" t="n">
        <v>2260</v>
      </c>
      <c r="C30" t="inlineStr">
        <is>
          <t>Liability</t>
        </is>
      </c>
      <c r="D30" t="inlineStr">
        <is>
          <t>Other Current Liability</t>
        </is>
      </c>
      <c r="E30" t="inlineStr">
        <is>
          <t>OtherCurrentLiabilities</t>
        </is>
      </c>
      <c r="F30" t="inlineStr">
        <is>
          <t>Intercompany Payable - LJMO Corp</t>
        </is>
      </c>
      <c r="G30" t="inlineStr">
        <is>
          <t>Intercompany Payable - LJMO Corp</t>
        </is>
      </c>
      <c r="J30" t="b">
        <v>0</v>
      </c>
      <c r="K30" t="b">
        <v>1</v>
      </c>
      <c r="L30" t="n">
        <v>0</v>
      </c>
      <c r="M30" t="inlineStr">
        <is>
          <t>2026-03-13 00:21:42+00:00</t>
        </is>
      </c>
      <c r="N30" t="inlineStr">
        <is>
          <t>2026-03-13 00:22:28+00:00</t>
        </is>
      </c>
    </row>
    <row r="31">
      <c r="A31" t="n">
        <v>1150040047</v>
      </c>
      <c r="B31" t="n">
        <v>2250</v>
      </c>
      <c r="C31" t="inlineStr">
        <is>
          <t>Liability</t>
        </is>
      </c>
      <c r="D31" t="inlineStr">
        <is>
          <t>Other Current Liability</t>
        </is>
      </c>
      <c r="E31" t="inlineStr">
        <is>
          <t>OtherCurrentLiabilities</t>
        </is>
      </c>
      <c r="F31" t="inlineStr">
        <is>
          <t>Intercompany Payable - VIP PLAY INC</t>
        </is>
      </c>
      <c r="G31" t="inlineStr">
        <is>
          <t>Intercompany Payable - VIP PLAY INC</t>
        </is>
      </c>
      <c r="H31" t="inlineStr">
        <is>
          <t>Intercompany payable used to record expenses  incurred on behalf of Eagle II and owed to VIP Play</t>
        </is>
      </c>
      <c r="J31" t="b">
        <v>0</v>
      </c>
      <c r="K31" t="b">
        <v>1</v>
      </c>
      <c r="L31" t="n">
        <v>2</v>
      </c>
      <c r="M31" t="inlineStr">
        <is>
          <t>2026-01-10 21:48:56+00:00</t>
        </is>
      </c>
      <c r="N31" t="inlineStr">
        <is>
          <t>2026-03-24 18:15:58+00:00</t>
        </is>
      </c>
    </row>
    <row r="32">
      <c r="A32" t="n">
        <v>1150040003</v>
      </c>
      <c r="C32" t="inlineStr">
        <is>
          <t>Expense</t>
        </is>
      </c>
      <c r="D32" t="inlineStr">
        <is>
          <t>Expense</t>
        </is>
      </c>
      <c r="E32" t="inlineStr">
        <is>
          <t>LegalProfessionalFees</t>
        </is>
      </c>
      <c r="F32" t="inlineStr">
        <is>
          <t>Legal and Professional Services</t>
        </is>
      </c>
      <c r="G32" t="inlineStr">
        <is>
          <t>Legal and Professional Services</t>
        </is>
      </c>
      <c r="H32" t="inlineStr">
        <is>
          <t>Parent Account for Professional Services</t>
        </is>
      </c>
      <c r="J32" t="b">
        <v>0</v>
      </c>
      <c r="K32" t="b">
        <v>1</v>
      </c>
      <c r="L32" t="n">
        <v>0</v>
      </c>
      <c r="M32" t="inlineStr">
        <is>
          <t>2025-10-15 12:25:16+00:00</t>
        </is>
      </c>
      <c r="N32" t="inlineStr">
        <is>
          <t>2025-10-16 14:49:53+00:00</t>
        </is>
      </c>
    </row>
    <row r="33">
      <c r="A33" t="n">
        <v>1150040004</v>
      </c>
      <c r="C33" t="inlineStr">
        <is>
          <t>Expense</t>
        </is>
      </c>
      <c r="D33" t="inlineStr">
        <is>
          <t>Expense</t>
        </is>
      </c>
      <c r="E33" t="inlineStr">
        <is>
          <t>LegalProfessionalFees</t>
        </is>
      </c>
      <c r="F33" t="inlineStr">
        <is>
          <t>Legal and Professional Services:Consulting Expenses</t>
        </is>
      </c>
      <c r="G33" t="inlineStr">
        <is>
          <t>Consulting Expenses</t>
        </is>
      </c>
      <c r="I33" t="n">
        <v>1150040003</v>
      </c>
      <c r="J33" t="b">
        <v>1</v>
      </c>
      <c r="K33" t="b">
        <v>1</v>
      </c>
      <c r="L33" t="n">
        <v>0</v>
      </c>
      <c r="M33" t="inlineStr">
        <is>
          <t>2025-10-15 12:26:14+00:00</t>
        </is>
      </c>
      <c r="N33" t="inlineStr">
        <is>
          <t>2025-10-15 12:26:14+00:00</t>
        </is>
      </c>
    </row>
    <row r="34">
      <c r="A34" t="n">
        <v>20</v>
      </c>
      <c r="B34" t="n">
        <v>2200</v>
      </c>
      <c r="C34" t="inlineStr">
        <is>
          <t>Liability</t>
        </is>
      </c>
      <c r="D34" t="inlineStr">
        <is>
          <t>Other Current Liability</t>
        </is>
      </c>
      <c r="E34" t="inlineStr">
        <is>
          <t>PayrollTaxPayable</t>
        </is>
      </c>
      <c r="F34" t="inlineStr">
        <is>
          <t>Payroll Liabilities</t>
        </is>
      </c>
      <c r="G34" t="inlineStr">
        <is>
          <t>Payroll Liabilities</t>
        </is>
      </c>
      <c r="J34" t="b">
        <v>0</v>
      </c>
      <c r="K34" t="b">
        <v>1</v>
      </c>
      <c r="L34" t="n">
        <v>1</v>
      </c>
      <c r="M34" t="inlineStr">
        <is>
          <t>2025-10-20 17:01:07+00:00</t>
        </is>
      </c>
      <c r="N34" t="inlineStr">
        <is>
          <t>2026-03-25 21:01:01+00:00</t>
        </is>
      </c>
    </row>
    <row r="35">
      <c r="A35" t="n">
        <v>21</v>
      </c>
      <c r="C35" t="inlineStr">
        <is>
          <t>Liability</t>
        </is>
      </c>
      <c r="D35" t="inlineStr">
        <is>
          <t>Other Current Liability</t>
        </is>
      </c>
      <c r="E35" t="inlineStr">
        <is>
          <t>PayrollTaxPayable</t>
        </is>
      </c>
      <c r="F35" t="inlineStr">
        <is>
          <t>Payroll Liabilities:Federal Unemployment (940)</t>
        </is>
      </c>
      <c r="G35" t="inlineStr">
        <is>
          <t>Federal Unemployment (940)</t>
        </is>
      </c>
      <c r="I35" t="n">
        <v>20</v>
      </c>
      <c r="J35" t="b">
        <v>1</v>
      </c>
      <c r="K35" t="b">
        <v>1</v>
      </c>
      <c r="L35" t="n">
        <v>0</v>
      </c>
      <c r="M35" t="inlineStr">
        <is>
          <t>2025-10-20 17:01:07+00:00</t>
        </is>
      </c>
      <c r="N35" t="inlineStr">
        <is>
          <t>2026-02-25 21:09:54+00:00</t>
        </is>
      </c>
    </row>
    <row r="36">
      <c r="A36" t="n">
        <v>48</v>
      </c>
      <c r="B36" t="n">
        <v>2220</v>
      </c>
      <c r="C36" t="inlineStr">
        <is>
          <t>Liability</t>
        </is>
      </c>
      <c r="D36" t="inlineStr">
        <is>
          <t>Other Current Liability</t>
        </is>
      </c>
      <c r="E36" t="inlineStr">
        <is>
          <t>PayrollTaxPayable</t>
        </is>
      </c>
      <c r="F36" t="inlineStr">
        <is>
          <t>Payroll Liabilities:NJ Income Tax</t>
        </is>
      </c>
      <c r="G36" t="inlineStr">
        <is>
          <t>NJ Income Tax</t>
        </is>
      </c>
      <c r="I36" t="n">
        <v>20</v>
      </c>
      <c r="J36" t="b">
        <v>1</v>
      </c>
      <c r="K36" t="b">
        <v>1</v>
      </c>
      <c r="L36" t="n">
        <v>1</v>
      </c>
      <c r="M36" t="inlineStr">
        <is>
          <t>2026-01-14 15:13:39+00:00</t>
        </is>
      </c>
      <c r="N36" t="inlineStr">
        <is>
          <t>2026-02-25 21:09:04+00:00</t>
        </is>
      </c>
    </row>
    <row r="37">
      <c r="A37" t="n">
        <v>37</v>
      </c>
      <c r="C37" t="inlineStr">
        <is>
          <t>Expense</t>
        </is>
      </c>
      <c r="D37" t="inlineStr">
        <is>
          <t>Expense</t>
        </is>
      </c>
      <c r="E37" t="inlineStr">
        <is>
          <t>OtherSellingExpenses</t>
        </is>
      </c>
      <c r="F37" t="inlineStr">
        <is>
          <t>QuickBooks Payments Fees</t>
        </is>
      </c>
      <c r="G37" t="inlineStr">
        <is>
          <t>QuickBooks Payments Fees</t>
        </is>
      </c>
      <c r="J37" t="b">
        <v>0</v>
      </c>
      <c r="K37" t="b">
        <v>1</v>
      </c>
      <c r="L37" t="n">
        <v>0</v>
      </c>
      <c r="M37" t="inlineStr">
        <is>
          <t>2025-10-29 03:13:00+00:00</t>
        </is>
      </c>
      <c r="N37" t="inlineStr">
        <is>
          <t>2025-10-29 03:13:00+00:00</t>
        </is>
      </c>
    </row>
    <row r="38">
      <c r="A38" t="n">
        <v>18</v>
      </c>
      <c r="C38" t="inlineStr">
        <is>
          <t>Asset</t>
        </is>
      </c>
      <c r="D38" t="inlineStr">
        <is>
          <t>Other Current Asset</t>
        </is>
      </c>
      <c r="E38" t="inlineStr">
        <is>
          <t>OtherCurrentAssets</t>
        </is>
      </c>
      <c r="F38" t="inlineStr">
        <is>
          <t>QuickBooks Tax Holding Account</t>
        </is>
      </c>
      <c r="G38" t="inlineStr">
        <is>
          <t>QuickBooks Tax Holding Account</t>
        </is>
      </c>
      <c r="J38" t="b">
        <v>0</v>
      </c>
      <c r="K38" t="b">
        <v>1</v>
      </c>
      <c r="L38" t="n">
        <v>0</v>
      </c>
      <c r="M38" t="inlineStr">
        <is>
          <t>2025-10-20 16:57:51+00:00</t>
        </is>
      </c>
      <c r="N38" t="inlineStr">
        <is>
          <t>2025-10-20 16:57:51+00:00</t>
        </is>
      </c>
    </row>
    <row r="39">
      <c r="A39" t="n">
        <v>1150040029</v>
      </c>
      <c r="C39" t="inlineStr">
        <is>
          <t>Equity</t>
        </is>
      </c>
      <c r="D39" t="inlineStr">
        <is>
          <t>Equity</t>
        </is>
      </c>
      <c r="E39" t="inlineStr">
        <is>
          <t>AccumulatedAdjustment</t>
        </is>
      </c>
      <c r="F39" t="inlineStr">
        <is>
          <t>recon</t>
        </is>
      </c>
      <c r="G39" t="inlineStr">
        <is>
          <t>recon</t>
        </is>
      </c>
      <c r="J39" t="b">
        <v>0</v>
      </c>
      <c r="K39" t="b">
        <v>1</v>
      </c>
      <c r="L39" t="n">
        <v>0</v>
      </c>
      <c r="M39" t="inlineStr">
        <is>
          <t>2025-11-11 16:41:21+00:00</t>
        </is>
      </c>
      <c r="N39" t="inlineStr">
        <is>
          <t>2025-11-11 16:41:21+00:00</t>
        </is>
      </c>
    </row>
    <row r="40">
      <c r="A40" t="n">
        <v>40</v>
      </c>
      <c r="C40" t="inlineStr">
        <is>
          <t>Expense</t>
        </is>
      </c>
      <c r="D40" t="inlineStr">
        <is>
          <t>Other Expense</t>
        </is>
      </c>
      <c r="E40" t="inlineStr">
        <is>
          <t>OtherMiscellaneousExpense</t>
        </is>
      </c>
      <c r="F40" t="inlineStr">
        <is>
          <t>Reconciliation Discrepancies</t>
        </is>
      </c>
      <c r="G40" t="inlineStr">
        <is>
          <t>Reconciliation Discrepancies</t>
        </is>
      </c>
      <c r="J40" t="b">
        <v>0</v>
      </c>
      <c r="K40" t="b">
        <v>1</v>
      </c>
      <c r="L40" t="n">
        <v>0</v>
      </c>
      <c r="M40" t="inlineStr">
        <is>
          <t>2025-11-03 20:01:21+00:00</t>
        </is>
      </c>
      <c r="N40" t="inlineStr">
        <is>
          <t>2025-11-03 20:01:21+00:00</t>
        </is>
      </c>
    </row>
    <row r="41">
      <c r="A41" t="n">
        <v>47</v>
      </c>
      <c r="C41" t="inlineStr">
        <is>
          <t>Expense</t>
        </is>
      </c>
      <c r="D41" t="inlineStr">
        <is>
          <t>Expense</t>
        </is>
      </c>
      <c r="E41" t="inlineStr">
        <is>
          <t>PayrollExpenses</t>
        </is>
      </c>
      <c r="F41" t="inlineStr">
        <is>
          <t>Reimbursements</t>
        </is>
      </c>
      <c r="G41" t="inlineStr">
        <is>
          <t>Reimbursements</t>
        </is>
      </c>
      <c r="J41" t="b">
        <v>0</v>
      </c>
      <c r="K41" t="b">
        <v>1</v>
      </c>
      <c r="L41" t="n">
        <v>0</v>
      </c>
      <c r="M41" t="inlineStr">
        <is>
          <t>2025-11-26 21:36:10+00:00</t>
        </is>
      </c>
      <c r="N41" t="inlineStr">
        <is>
          <t>2025-11-26 21:36:10+00:00</t>
        </is>
      </c>
    </row>
    <row r="42">
      <c r="A42" t="n">
        <v>4</v>
      </c>
      <c r="C42" t="inlineStr">
        <is>
          <t>Equity</t>
        </is>
      </c>
      <c r="D42" t="inlineStr">
        <is>
          <t>Equity</t>
        </is>
      </c>
      <c r="E42" t="inlineStr">
        <is>
          <t>RetainedEarnings</t>
        </is>
      </c>
      <c r="F42" t="inlineStr">
        <is>
          <t>Retained Earnings</t>
        </is>
      </c>
      <c r="G42" t="inlineStr">
        <is>
          <t>Retained Earnings</t>
        </is>
      </c>
      <c r="J42" t="b">
        <v>0</v>
      </c>
      <c r="K42" t="b">
        <v>1</v>
      </c>
      <c r="L42" t="n">
        <v>0</v>
      </c>
      <c r="M42" t="inlineStr">
        <is>
          <t>2025-10-10 15:16:35+00:00</t>
        </is>
      </c>
      <c r="N42" t="inlineStr">
        <is>
          <t>2025-10-10 15:16:35+00:00</t>
        </is>
      </c>
    </row>
    <row r="43">
      <c r="A43" t="n">
        <v>1150040018</v>
      </c>
      <c r="B43" t="n">
        <v>4020</v>
      </c>
      <c r="C43" t="inlineStr">
        <is>
          <t>Revenue</t>
        </is>
      </c>
      <c r="D43" t="inlineStr">
        <is>
          <t>Income</t>
        </is>
      </c>
      <c r="E43" t="inlineStr">
        <is>
          <t>ServiceFeeIncome</t>
        </is>
      </c>
      <c r="F43" t="inlineStr">
        <is>
          <t>Sales:Direct Ad Sales Revenue</t>
        </is>
      </c>
      <c r="G43" t="inlineStr">
        <is>
          <t>Direct Ad Sales Revenue</t>
        </is>
      </c>
      <c r="I43" t="n">
        <v>5</v>
      </c>
      <c r="J43" t="b">
        <v>1</v>
      </c>
      <c r="K43" t="b">
        <v>1</v>
      </c>
      <c r="L43" t="n">
        <v>1</v>
      </c>
      <c r="M43" t="inlineStr">
        <is>
          <t>2025-10-30 20:00:57+00:00</t>
        </is>
      </c>
      <c r="N43" t="inlineStr">
        <is>
          <t>2026-03-20 01:13:38+00:00</t>
        </is>
      </c>
    </row>
    <row r="44">
      <c r="A44" t="n">
        <v>1150040046</v>
      </c>
      <c r="B44" t="n">
        <v>4030</v>
      </c>
      <c r="C44" t="inlineStr">
        <is>
          <t>Revenue</t>
        </is>
      </c>
      <c r="D44" t="inlineStr">
        <is>
          <t>Income</t>
        </is>
      </c>
      <c r="E44" t="inlineStr">
        <is>
          <t>ServiceFeeIncome</t>
        </is>
      </c>
      <c r="F44" t="inlineStr">
        <is>
          <t>Sales:Programmatic Ad Revenue</t>
        </is>
      </c>
      <c r="G44" t="inlineStr">
        <is>
          <t>Programmatic Ad Revenue</t>
        </is>
      </c>
      <c r="H44" t="inlineStr">
        <is>
          <t>Programmatic Ad Revenue : Class: Partnership</t>
        </is>
      </c>
      <c r="I44" t="n">
        <v>5</v>
      </c>
      <c r="J44" t="b">
        <v>1</v>
      </c>
      <c r="K44" t="b">
        <v>1</v>
      </c>
      <c r="L44" t="n">
        <v>1</v>
      </c>
      <c r="M44" t="inlineStr">
        <is>
          <t>2026-01-09 21:35:31+00:00</t>
        </is>
      </c>
      <c r="N44" t="inlineStr">
        <is>
          <t>2026-03-20 01:14:16+00:00</t>
        </is>
      </c>
    </row>
    <row r="45">
      <c r="A45" t="n">
        <v>5</v>
      </c>
      <c r="B45" t="n">
        <v>4000</v>
      </c>
      <c r="C45" t="inlineStr">
        <is>
          <t>Revenue</t>
        </is>
      </c>
      <c r="D45" t="inlineStr">
        <is>
          <t>Income</t>
        </is>
      </c>
      <c r="E45" t="inlineStr">
        <is>
          <t>SalesOfProductIncome</t>
        </is>
      </c>
      <c r="F45" t="inlineStr">
        <is>
          <t>Sales</t>
        </is>
      </c>
      <c r="G45" t="inlineStr">
        <is>
          <t>Sales</t>
        </is>
      </c>
      <c r="J45" t="b">
        <v>0</v>
      </c>
      <c r="K45" t="b">
        <v>1</v>
      </c>
      <c r="L45" t="n">
        <v>1</v>
      </c>
      <c r="M45" t="inlineStr">
        <is>
          <t>2025-10-10 15:16:36+00:00</t>
        </is>
      </c>
      <c r="N45" t="inlineStr">
        <is>
          <t>2026-03-20 01:15:04+00:00</t>
        </is>
      </c>
    </row>
    <row r="46">
      <c r="A46" t="n">
        <v>33</v>
      </c>
      <c r="B46" t="n">
        <v>2810</v>
      </c>
      <c r="C46" t="inlineStr">
        <is>
          <t>Liability</t>
        </is>
      </c>
      <c r="D46" t="inlineStr">
        <is>
          <t>Other Current Liability</t>
        </is>
      </c>
      <c r="E46" t="inlineStr">
        <is>
          <t>GlobalTaxPayable</t>
        </is>
      </c>
      <c r="F46" t="inlineStr">
        <is>
          <t>Sales &amp; Use Tax Payable:Colorado, Denver Payable</t>
        </is>
      </c>
      <c r="G46" t="inlineStr">
        <is>
          <t>Colorado, Denver Payable</t>
        </is>
      </c>
      <c r="I46" t="n">
        <v>1150040058</v>
      </c>
      <c r="J46" t="b">
        <v>1</v>
      </c>
      <c r="K46" t="b">
        <v>1</v>
      </c>
      <c r="L46" t="n">
        <v>3</v>
      </c>
      <c r="M46" t="inlineStr">
        <is>
          <t>2025-10-21 23:51:22+00:00</t>
        </is>
      </c>
      <c r="N46" t="inlineStr">
        <is>
          <t>2026-02-10 21:50:32+00:00</t>
        </is>
      </c>
    </row>
    <row r="47">
      <c r="A47" t="n">
        <v>14</v>
      </c>
      <c r="B47" t="n">
        <v>4050</v>
      </c>
      <c r="C47" t="inlineStr">
        <is>
          <t>Revenue</t>
        </is>
      </c>
      <c r="D47" t="inlineStr">
        <is>
          <t>Income</t>
        </is>
      </c>
      <c r="E47" t="inlineStr">
        <is>
          <t>SalesOfProductIncome</t>
        </is>
      </c>
      <c r="F47" t="inlineStr">
        <is>
          <t>Sales:Sales of Product Income</t>
        </is>
      </c>
      <c r="G47" t="inlineStr">
        <is>
          <t>Sales of Product Income</t>
        </is>
      </c>
      <c r="H47" t="inlineStr">
        <is>
          <t>Device/Hardware Sales</t>
        </is>
      </c>
      <c r="I47" t="n">
        <v>5</v>
      </c>
      <c r="J47" t="b">
        <v>1</v>
      </c>
      <c r="K47" t="b">
        <v>1</v>
      </c>
      <c r="L47" t="n">
        <v>1</v>
      </c>
      <c r="M47" t="inlineStr">
        <is>
          <t>2025-10-14 21:32:30+00:00</t>
        </is>
      </c>
      <c r="N47" t="inlineStr">
        <is>
          <t>2026-03-20 01:15:04+00:00</t>
        </is>
      </c>
    </row>
    <row r="48">
      <c r="A48" t="n">
        <v>41</v>
      </c>
      <c r="C48" t="inlineStr">
        <is>
          <t>Revenue</t>
        </is>
      </c>
      <c r="D48" t="inlineStr">
        <is>
          <t>Income</t>
        </is>
      </c>
      <c r="E48" t="inlineStr">
        <is>
          <t>SalesOfProductIncome</t>
        </is>
      </c>
      <c r="F48" t="inlineStr">
        <is>
          <t>Shipping Income</t>
        </is>
      </c>
      <c r="G48" t="inlineStr">
        <is>
          <t>Shipping Income</t>
        </is>
      </c>
      <c r="J48" t="b">
        <v>0</v>
      </c>
      <c r="K48" t="b">
        <v>1</v>
      </c>
      <c r="L48" t="n">
        <v>0</v>
      </c>
      <c r="M48" t="inlineStr">
        <is>
          <t>2025-11-10 21:45:48+00:00</t>
        </is>
      </c>
      <c r="N48" t="inlineStr">
        <is>
          <t>2025-11-10 21:45:48+00:00</t>
        </is>
      </c>
    </row>
    <row r="49">
      <c r="A49" t="n">
        <v>1150040015</v>
      </c>
      <c r="C49" t="inlineStr">
        <is>
          <t>Expense</t>
        </is>
      </c>
      <c r="D49" t="inlineStr">
        <is>
          <t>Expense</t>
        </is>
      </c>
      <c r="E49" t="inlineStr">
        <is>
          <t>OtherBusinessExpenses</t>
        </is>
      </c>
      <c r="F49" t="inlineStr">
        <is>
          <t>Software Development</t>
        </is>
      </c>
      <c r="G49" t="inlineStr">
        <is>
          <t>Software Development</t>
        </is>
      </c>
      <c r="J49" t="b">
        <v>0</v>
      </c>
      <c r="K49" t="b">
        <v>1</v>
      </c>
      <c r="L49" t="n">
        <v>0</v>
      </c>
      <c r="M49" t="inlineStr">
        <is>
          <t>2025-10-17 21:47:27+00:00</t>
        </is>
      </c>
      <c r="N49" t="inlineStr">
        <is>
          <t>2025-10-17 21:47:27+00:00</t>
        </is>
      </c>
    </row>
    <row r="50">
      <c r="A50" t="n">
        <v>32</v>
      </c>
      <c r="B50" t="n">
        <v>2850</v>
      </c>
      <c r="C50" t="inlineStr">
        <is>
          <t>Liability</t>
        </is>
      </c>
      <c r="D50" t="inlineStr">
        <is>
          <t>Other Current Liability</t>
        </is>
      </c>
      <c r="E50" t="inlineStr">
        <is>
          <t>GlobalTaxPayable</t>
        </is>
      </c>
      <c r="F50" t="inlineStr">
        <is>
          <t>Sales &amp; Use Tax Payable:Tennessee Department of Revenue Payable</t>
        </is>
      </c>
      <c r="G50" t="inlineStr">
        <is>
          <t>Tennessee Department of Revenue Payable</t>
        </is>
      </c>
      <c r="I50" t="n">
        <v>1150040058</v>
      </c>
      <c r="J50" t="b">
        <v>1</v>
      </c>
      <c r="K50" t="b">
        <v>1</v>
      </c>
      <c r="L50" t="n">
        <v>2</v>
      </c>
      <c r="M50" t="inlineStr">
        <is>
          <t>2025-10-21 23:27:56+00:00</t>
        </is>
      </c>
      <c r="N50" t="inlineStr">
        <is>
          <t>2026-03-25 20:02:56+00:00</t>
        </is>
      </c>
    </row>
    <row r="51">
      <c r="A51" t="n">
        <v>35</v>
      </c>
      <c r="B51" t="n">
        <v>2870</v>
      </c>
      <c r="C51" t="inlineStr">
        <is>
          <t>Liability</t>
        </is>
      </c>
      <c r="D51" t="inlineStr">
        <is>
          <t>Other Current Liability</t>
        </is>
      </c>
      <c r="E51" t="inlineStr">
        <is>
          <t>GlobalTaxPayable</t>
        </is>
      </c>
      <c r="F51" t="inlineStr">
        <is>
          <t>Sales &amp; Use Tax Payable:Washington State Department of Revenue Payable</t>
        </is>
      </c>
      <c r="G51" t="inlineStr">
        <is>
          <t>Washington State Department of Revenue Payable</t>
        </is>
      </c>
      <c r="I51" t="n">
        <v>1150040058</v>
      </c>
      <c r="J51" t="b">
        <v>1</v>
      </c>
      <c r="K51" t="b">
        <v>1</v>
      </c>
      <c r="L51" t="n">
        <v>2</v>
      </c>
      <c r="M51" t="inlineStr">
        <is>
          <t>2025-10-22 00:06:59+00:00</t>
        </is>
      </c>
      <c r="N51" t="inlineStr">
        <is>
          <t>2026-03-25 20:04:17+00:00</t>
        </is>
      </c>
    </row>
    <row r="52">
      <c r="A52" t="n">
        <v>1150040007</v>
      </c>
      <c r="C52" t="inlineStr">
        <is>
          <t>Expense</t>
        </is>
      </c>
      <c r="D52" t="inlineStr">
        <is>
          <t>Expense</t>
        </is>
      </c>
      <c r="E52" t="inlineStr">
        <is>
          <t>DuesSubscriptions</t>
        </is>
      </c>
      <c r="F52" t="inlineStr">
        <is>
          <t>Web &amp; Digital Expenses</t>
        </is>
      </c>
      <c r="G52" t="inlineStr">
        <is>
          <t>Web &amp; Digital Expenses</t>
        </is>
      </c>
      <c r="H52" t="inlineStr">
        <is>
          <t>Parent Account for Web and Digital Expenses</t>
        </is>
      </c>
      <c r="J52" t="b">
        <v>0</v>
      </c>
      <c r="K52" t="b">
        <v>1</v>
      </c>
      <c r="L52" t="n">
        <v>0</v>
      </c>
      <c r="M52" t="inlineStr">
        <is>
          <t>2025-10-15 12:37:26+00:00</t>
        </is>
      </c>
      <c r="N52" t="inlineStr">
        <is>
          <t>2025-10-16 14:27:48+00:00</t>
        </is>
      </c>
    </row>
    <row r="53">
      <c r="A53" t="n">
        <v>1150040009</v>
      </c>
      <c r="C53" t="inlineStr">
        <is>
          <t>Expense</t>
        </is>
      </c>
      <c r="D53" t="inlineStr">
        <is>
          <t>Expense</t>
        </is>
      </c>
      <c r="E53" t="inlineStr">
        <is>
          <t>AdvertisingPromotional</t>
        </is>
      </c>
      <c r="F53" t="inlineStr">
        <is>
          <t>Web &amp; Digital Expenses:Digital Marketing Expense</t>
        </is>
      </c>
      <c r="G53" t="inlineStr">
        <is>
          <t>Digital Marketing Expense</t>
        </is>
      </c>
      <c r="I53" t="n">
        <v>1150040007</v>
      </c>
      <c r="J53" t="b">
        <v>1</v>
      </c>
      <c r="K53" t="b">
        <v>1</v>
      </c>
      <c r="L53" t="n">
        <v>0</v>
      </c>
      <c r="M53" t="inlineStr">
        <is>
          <t>2025-10-16 14:24:57+00:00</t>
        </is>
      </c>
      <c r="N53" t="inlineStr">
        <is>
          <t>2025-10-16 14:24:57+00:00</t>
        </is>
      </c>
    </row>
    <row r="54">
      <c r="A54" t="n">
        <v>1150040010</v>
      </c>
      <c r="B54" t="n">
        <v>6320</v>
      </c>
      <c r="C54" t="inlineStr">
        <is>
          <t>Expense</t>
        </is>
      </c>
      <c r="D54" t="inlineStr">
        <is>
          <t>Expense</t>
        </is>
      </c>
      <c r="E54" t="inlineStr">
        <is>
          <t>OtherBusinessExpenses</t>
        </is>
      </c>
      <c r="F54" t="inlineStr">
        <is>
          <t>Web &amp; Digital Expenses:Software &amp; Apps</t>
        </is>
      </c>
      <c r="G54" t="inlineStr">
        <is>
          <t>Software &amp; Apps</t>
        </is>
      </c>
      <c r="I54" t="n">
        <v>1150040007</v>
      </c>
      <c r="J54" t="b">
        <v>1</v>
      </c>
      <c r="K54" t="b">
        <v>1</v>
      </c>
      <c r="L54" t="n">
        <v>1</v>
      </c>
      <c r="M54" t="inlineStr">
        <is>
          <t>2025-10-16 14:27:48+00:00</t>
        </is>
      </c>
      <c r="N54" t="inlineStr">
        <is>
          <t>2026-03-19 17:19:16+00:00</t>
        </is>
      </c>
    </row>
    <row r="55">
      <c r="A55" t="n">
        <v>3</v>
      </c>
      <c r="C55" t="inlineStr">
        <is>
          <t>Asset</t>
        </is>
      </c>
      <c r="D55" t="inlineStr">
        <is>
          <t>Other Current Asset</t>
        </is>
      </c>
      <c r="E55" t="inlineStr">
        <is>
          <t>OtherCurrentAssets</t>
        </is>
      </c>
      <c r="F55" t="inlineStr">
        <is>
          <t>Uncategorized Asset</t>
        </is>
      </c>
      <c r="G55" t="inlineStr">
        <is>
          <t>Uncategorized Asset</t>
        </is>
      </c>
      <c r="J55" t="b">
        <v>0</v>
      </c>
      <c r="K55" t="b">
        <v>1</v>
      </c>
      <c r="L55" t="n">
        <v>0</v>
      </c>
      <c r="M55" t="inlineStr">
        <is>
          <t>2025-10-10 15:16:35+00:00</t>
        </is>
      </c>
      <c r="N55" t="inlineStr">
        <is>
          <t>2026-03-11 13:50:42+00:00</t>
        </is>
      </c>
    </row>
    <row r="56">
      <c r="A56" t="n">
        <v>1150040057</v>
      </c>
      <c r="B56" t="n">
        <v>5120</v>
      </c>
      <c r="C56" t="inlineStr">
        <is>
          <t>Expense</t>
        </is>
      </c>
      <c r="D56" t="inlineStr">
        <is>
          <t>Cost of Goods Sold</t>
        </is>
      </c>
      <c r="E56" t="inlineStr">
        <is>
          <t>OtherCostsOfServiceCos</t>
        </is>
      </c>
      <c r="F56" t="inlineStr">
        <is>
          <t>Cost of Goods Sold:Data Provider Services</t>
        </is>
      </c>
      <c r="G56" t="inlineStr">
        <is>
          <t>Data Provider Services</t>
        </is>
      </c>
      <c r="I56" t="n">
        <v>15</v>
      </c>
      <c r="J56" t="b">
        <v>1</v>
      </c>
      <c r="K56" t="b">
        <v>1</v>
      </c>
      <c r="L56" t="n">
        <v>0</v>
      </c>
      <c r="M56" t="inlineStr">
        <is>
          <t>2026-01-20 22:38:59+00:00</t>
        </is>
      </c>
      <c r="N56" t="inlineStr">
        <is>
          <t>2026-01-24 21:32:19+00:00</t>
        </is>
      </c>
    </row>
    <row r="57">
      <c r="A57" t="n">
        <v>1150040030</v>
      </c>
      <c r="B57" t="n">
        <v>3300</v>
      </c>
      <c r="C57" t="inlineStr">
        <is>
          <t>Equity</t>
        </is>
      </c>
      <c r="D57" t="inlineStr">
        <is>
          <t>Equity</t>
        </is>
      </c>
      <c r="E57" t="inlineStr">
        <is>
          <t>AccumulatedAdjustment</t>
        </is>
      </c>
      <c r="F57" t="inlineStr">
        <is>
          <t>Reconciliation Adjustments</t>
        </is>
      </c>
      <c r="G57" t="inlineStr">
        <is>
          <t>Reconciliation Adjustments</t>
        </is>
      </c>
      <c r="J57" t="b">
        <v>0</v>
      </c>
      <c r="K57" t="b">
        <v>1</v>
      </c>
      <c r="L57" t="n">
        <v>1</v>
      </c>
      <c r="M57" t="inlineStr">
        <is>
          <t>2025-11-11 16:42:09+00:00</t>
        </is>
      </c>
      <c r="N57" t="inlineStr">
        <is>
          <t>2026-03-23 17:20:19+00:00</t>
        </is>
      </c>
    </row>
    <row r="58">
      <c r="A58" t="n">
        <v>1150040072</v>
      </c>
      <c r="B58" t="n">
        <v>8010</v>
      </c>
      <c r="C58" t="inlineStr">
        <is>
          <t>Revenue</t>
        </is>
      </c>
      <c r="D58" t="inlineStr">
        <is>
          <t>Other Income</t>
        </is>
      </c>
      <c r="E58" t="inlineStr">
        <is>
          <t>OtherMiscellaneousIncome</t>
        </is>
      </c>
      <c r="F58" t="inlineStr">
        <is>
          <t>Gain on Purchased Receivables</t>
        </is>
      </c>
      <c r="G58" t="inlineStr">
        <is>
          <t>Gain on Purchased Receivables</t>
        </is>
      </c>
      <c r="J58" t="b">
        <v>0</v>
      </c>
      <c r="K58" t="b">
        <v>1</v>
      </c>
      <c r="L58" t="n">
        <v>0</v>
      </c>
      <c r="M58" t="inlineStr">
        <is>
          <t>2026-03-20 16:40:51+00:00</t>
        </is>
      </c>
      <c r="N58" t="inlineStr">
        <is>
          <t>2026-03-20 16:40:51+00:00</t>
        </is>
      </c>
    </row>
    <row r="59">
      <c r="A59" t="n">
        <v>28</v>
      </c>
      <c r="B59" t="n">
        <v>1100</v>
      </c>
      <c r="C59" t="inlineStr">
        <is>
          <t>Asset</t>
        </is>
      </c>
      <c r="D59" t="inlineStr">
        <is>
          <t>Accounts Receivable</t>
        </is>
      </c>
      <c r="E59" t="inlineStr">
        <is>
          <t>AccountsReceivable</t>
        </is>
      </c>
      <c r="F59" t="inlineStr">
        <is>
          <t>Accounts Receivable (A/R)</t>
        </is>
      </c>
      <c r="G59" t="inlineStr">
        <is>
          <t>Accounts Receivable (A/R)</t>
        </is>
      </c>
      <c r="J59" t="b">
        <v>0</v>
      </c>
      <c r="K59" t="b">
        <v>1</v>
      </c>
      <c r="L59" t="n">
        <v>1</v>
      </c>
      <c r="M59" t="inlineStr">
        <is>
          <t>2025-10-20 17:14:28+00:00</t>
        </is>
      </c>
      <c r="N59" t="inlineStr">
        <is>
          <t>2026-03-30 19:10:59+00:00</t>
        </is>
      </c>
    </row>
    <row r="60">
      <c r="A60" t="n">
        <v>8</v>
      </c>
      <c r="B60" t="n">
        <v>1010</v>
      </c>
      <c r="C60" t="inlineStr">
        <is>
          <t>Asset</t>
        </is>
      </c>
      <c r="D60" t="inlineStr">
        <is>
          <t>Bank</t>
        </is>
      </c>
      <c r="E60" t="inlineStr">
        <is>
          <t>Checking</t>
        </is>
      </c>
      <c r="F60" t="inlineStr">
        <is>
          <t>LOOP TV Main Checking (5210) - 1</t>
        </is>
      </c>
      <c r="G60" t="inlineStr">
        <is>
          <t>LOOP TV Main Checking (5210) - 1</t>
        </is>
      </c>
      <c r="J60" t="b">
        <v>0</v>
      </c>
      <c r="K60" t="b">
        <v>1</v>
      </c>
      <c r="L60" t="n">
        <v>1</v>
      </c>
      <c r="M60" t="inlineStr">
        <is>
          <t>2025-10-13 22:46:31+00:00</t>
        </is>
      </c>
      <c r="N60" t="inlineStr">
        <is>
          <t>2026-03-30 19:10:59+00:00</t>
        </is>
      </c>
    </row>
    <row r="61">
      <c r="A61" t="n">
        <v>1150040016</v>
      </c>
      <c r="C61" t="inlineStr">
        <is>
          <t>Expense</t>
        </is>
      </c>
      <c r="D61" t="inlineStr">
        <is>
          <t>Expense</t>
        </is>
      </c>
      <c r="E61" t="inlineStr">
        <is>
          <t>OfficeGeneralAdministrativeExpenses</t>
        </is>
      </c>
      <c r="F61" t="inlineStr">
        <is>
          <t>Adminstrative Expenses</t>
        </is>
      </c>
      <c r="G61" t="inlineStr">
        <is>
          <t>Adminstrative Expenses</t>
        </is>
      </c>
      <c r="J61" t="b">
        <v>0</v>
      </c>
      <c r="K61" t="b">
        <v>1</v>
      </c>
      <c r="L61" t="n">
        <v>0</v>
      </c>
      <c r="M61" t="inlineStr">
        <is>
          <t>2025-10-17 21:53:36+00:00</t>
        </is>
      </c>
      <c r="N61" t="inlineStr">
        <is>
          <t>2026-03-11 15:06:41+00:00</t>
        </is>
      </c>
    </row>
    <row r="62">
      <c r="A62" t="n">
        <v>1150040045</v>
      </c>
      <c r="B62" t="n">
        <v>6165</v>
      </c>
      <c r="C62" t="inlineStr">
        <is>
          <t>Expense</t>
        </is>
      </c>
      <c r="D62" t="inlineStr">
        <is>
          <t>Expense</t>
        </is>
      </c>
      <c r="E62" t="inlineStr">
        <is>
          <t>OtherBusinessExpenses</t>
        </is>
      </c>
      <c r="F62" t="inlineStr">
        <is>
          <t>Adminstrative Expenses:Storage Fees</t>
        </is>
      </c>
      <c r="G62" t="inlineStr">
        <is>
          <t>Storage Fees</t>
        </is>
      </c>
      <c r="I62" t="n">
        <v>1150040016</v>
      </c>
      <c r="J62" t="b">
        <v>1</v>
      </c>
      <c r="K62" t="b">
        <v>1</v>
      </c>
      <c r="L62" t="n">
        <v>1</v>
      </c>
      <c r="M62" t="inlineStr">
        <is>
          <t>2026-01-06 17:33:16+00:00</t>
        </is>
      </c>
      <c r="N62" t="inlineStr">
        <is>
          <t>2026-03-19 19:43:50+00:00</t>
        </is>
      </c>
    </row>
    <row r="63">
      <c r="A63" t="n">
        <v>7</v>
      </c>
      <c r="C63" t="inlineStr">
        <is>
          <t>Revenue</t>
        </is>
      </c>
      <c r="D63" t="inlineStr">
        <is>
          <t>Income</t>
        </is>
      </c>
      <c r="E63" t="inlineStr">
        <is>
          <t>SalesOfProductIncome</t>
        </is>
      </c>
      <c r="F63" t="inlineStr">
        <is>
          <t>Billable Expense Income</t>
        </is>
      </c>
      <c r="G63" t="inlineStr">
        <is>
          <t>Billable Expense Income</t>
        </is>
      </c>
      <c r="J63" t="b">
        <v>0</v>
      </c>
      <c r="K63" t="b">
        <v>1</v>
      </c>
      <c r="L63" t="n">
        <v>0</v>
      </c>
      <c r="M63" t="inlineStr">
        <is>
          <t>2025-10-10 15:16:46+00:00</t>
        </is>
      </c>
      <c r="N63" t="inlineStr">
        <is>
          <t>2025-10-10 15:16:46+00:00</t>
        </is>
      </c>
    </row>
    <row r="64">
      <c r="A64" t="n">
        <v>1150040031</v>
      </c>
      <c r="B64" t="n">
        <v>6092</v>
      </c>
      <c r="C64" t="inlineStr">
        <is>
          <t>Expense</t>
        </is>
      </c>
      <c r="D64" t="inlineStr">
        <is>
          <t>Expense</t>
        </is>
      </c>
      <c r="E64" t="inlineStr">
        <is>
          <t>OtherBusinessExpenses</t>
        </is>
      </c>
      <c r="F64" t="inlineStr">
        <is>
          <t>Contractor Reimbursement Expense:Contractor Benefits</t>
        </is>
      </c>
      <c r="G64" t="inlineStr">
        <is>
          <t>Contractor Benefits</t>
        </is>
      </c>
      <c r="H64" t="inlineStr">
        <is>
          <t>Group health, dental, vision and life insurance premiums paid to carriers on behalf of contractor wo</t>
        </is>
      </c>
      <c r="I64" t="n">
        <v>1150040019</v>
      </c>
      <c r="J64" t="b">
        <v>1</v>
      </c>
      <c r="K64" t="b">
        <v>1</v>
      </c>
      <c r="L64" t="n">
        <v>1</v>
      </c>
      <c r="M64" t="inlineStr">
        <is>
          <t>2025-11-13 21:20:01+00:00</t>
        </is>
      </c>
      <c r="N64" t="inlineStr">
        <is>
          <t>2026-03-19 20:26:16+00:00</t>
        </is>
      </c>
    </row>
    <row r="65">
      <c r="A65" t="n">
        <v>1150040019</v>
      </c>
      <c r="C65" t="inlineStr">
        <is>
          <t>Expense</t>
        </is>
      </c>
      <c r="D65" t="inlineStr">
        <is>
          <t>Expense</t>
        </is>
      </c>
      <c r="E65" t="inlineStr">
        <is>
          <t>OfficeGeneralAdministrativeExpenses</t>
        </is>
      </c>
      <c r="F65" t="inlineStr">
        <is>
          <t>Contractor Reimbursement Expense</t>
        </is>
      </c>
      <c r="G65" t="inlineStr">
        <is>
          <t>Contractor Reimbursement Expense</t>
        </is>
      </c>
      <c r="J65" t="b">
        <v>0</v>
      </c>
      <c r="K65" t="b">
        <v>1</v>
      </c>
      <c r="L65" t="n">
        <v>0</v>
      </c>
      <c r="M65" t="inlineStr">
        <is>
          <t>2025-10-31 16:14:05+00:00</t>
        </is>
      </c>
      <c r="N65" t="inlineStr">
        <is>
          <t>2026-03-19 20:26:16+00:00</t>
        </is>
      </c>
    </row>
    <row r="66">
      <c r="A66" t="n">
        <v>1150040020</v>
      </c>
      <c r="C66" t="inlineStr">
        <is>
          <t>Expense</t>
        </is>
      </c>
      <c r="D66" t="inlineStr">
        <is>
          <t>Expense</t>
        </is>
      </c>
      <c r="E66" t="inlineStr">
        <is>
          <t>Travel</t>
        </is>
      </c>
      <c r="F66" t="inlineStr">
        <is>
          <t>Contractor Reimbursement Expense:Contractor Travel Reimbursement</t>
        </is>
      </c>
      <c r="G66" t="inlineStr">
        <is>
          <t>Contractor Travel Reimbursement</t>
        </is>
      </c>
      <c r="I66" t="n">
        <v>1150040019</v>
      </c>
      <c r="J66" t="b">
        <v>1</v>
      </c>
      <c r="K66" t="b">
        <v>1</v>
      </c>
      <c r="L66" t="n">
        <v>0</v>
      </c>
      <c r="M66" t="inlineStr">
        <is>
          <t>2025-11-11 15:29:01+00:00</t>
        </is>
      </c>
      <c r="N66" t="inlineStr">
        <is>
          <t>2025-11-11 15:29:01+00:00</t>
        </is>
      </c>
    </row>
    <row r="67">
      <c r="A67" t="n">
        <v>1150040035</v>
      </c>
      <c r="B67" t="n">
        <v>5115</v>
      </c>
      <c r="C67" t="inlineStr">
        <is>
          <t>Expense</t>
        </is>
      </c>
      <c r="D67" t="inlineStr">
        <is>
          <t>Cost of Goods Sold</t>
        </is>
      </c>
      <c r="E67" t="inlineStr">
        <is>
          <t>OtherCostsOfServiceCos</t>
        </is>
      </c>
      <c r="F67" t="inlineStr">
        <is>
          <t>Cost of Goods Sold:nOps – DevOps Platform</t>
        </is>
      </c>
      <c r="G67" t="inlineStr">
        <is>
          <t>nOps – DevOps Platform</t>
        </is>
      </c>
      <c r="I67" t="n">
        <v>15</v>
      </c>
      <c r="J67" t="b">
        <v>1</v>
      </c>
      <c r="K67" t="b">
        <v>1</v>
      </c>
      <c r="L67" t="n">
        <v>0</v>
      </c>
      <c r="M67" t="inlineStr">
        <is>
          <t>2025-11-17 22:49:04+00:00</t>
        </is>
      </c>
      <c r="N67" t="inlineStr">
        <is>
          <t>2026-01-24 21:32:19+00:00</t>
        </is>
      </c>
    </row>
    <row r="68">
      <c r="A68" t="n">
        <v>1150040033</v>
      </c>
      <c r="C68" t="inlineStr">
        <is>
          <t>Expense</t>
        </is>
      </c>
      <c r="D68" t="inlineStr">
        <is>
          <t>Expense</t>
        </is>
      </c>
      <c r="E68" t="inlineStr">
        <is>
          <t>BankCharges</t>
        </is>
      </c>
      <c r="F68" t="inlineStr">
        <is>
          <t>Intuit Fees</t>
        </is>
      </c>
      <c r="G68" t="inlineStr">
        <is>
          <t>Intuit Fees</t>
        </is>
      </c>
      <c r="H68" t="inlineStr">
        <is>
          <t>Bank Fees associated with Intuit Transactions</t>
        </is>
      </c>
      <c r="J68" t="b">
        <v>0</v>
      </c>
      <c r="K68" t="b">
        <v>1</v>
      </c>
      <c r="L68" t="n">
        <v>0</v>
      </c>
      <c r="M68" t="inlineStr">
        <is>
          <t>2025-11-17 14:08:51+00:00</t>
        </is>
      </c>
      <c r="N68" t="inlineStr">
        <is>
          <t>2025-11-17 14:08:51+00:00</t>
        </is>
      </c>
    </row>
    <row r="69">
      <c r="A69" t="n">
        <v>16</v>
      </c>
      <c r="B69" t="n">
        <v>1310</v>
      </c>
      <c r="C69" t="inlineStr">
        <is>
          <t>Asset</t>
        </is>
      </c>
      <c r="D69" t="inlineStr">
        <is>
          <t>Other Current Asset</t>
        </is>
      </c>
      <c r="E69" t="inlineStr">
        <is>
          <t>Inventory</t>
        </is>
      </c>
      <c r="F69" t="inlineStr">
        <is>
          <t>Inventory Asset</t>
        </is>
      </c>
      <c r="G69" t="inlineStr">
        <is>
          <t>Inventory Asset</t>
        </is>
      </c>
      <c r="J69" t="b">
        <v>0</v>
      </c>
      <c r="K69" t="b">
        <v>1</v>
      </c>
      <c r="L69" t="n">
        <v>2</v>
      </c>
      <c r="M69" t="inlineStr">
        <is>
          <t>2025-10-14 21:32:30+00:00</t>
        </is>
      </c>
      <c r="N69" t="inlineStr">
        <is>
          <t>2025-12-29 18:18:46+00:00</t>
        </is>
      </c>
    </row>
    <row r="70">
      <c r="A70" t="n">
        <v>1150040005</v>
      </c>
      <c r="C70" t="inlineStr">
        <is>
          <t>Expense</t>
        </is>
      </c>
      <c r="D70" t="inlineStr">
        <is>
          <t>Expense</t>
        </is>
      </c>
      <c r="E70" t="inlineStr">
        <is>
          <t>LegalProfessionalFees</t>
        </is>
      </c>
      <c r="F70" t="inlineStr">
        <is>
          <t>Legal and Professional Services:Accounting Expenses</t>
        </is>
      </c>
      <c r="G70" t="inlineStr">
        <is>
          <t>Accounting Expenses</t>
        </is>
      </c>
      <c r="I70" t="n">
        <v>1150040003</v>
      </c>
      <c r="J70" t="b">
        <v>1</v>
      </c>
      <c r="K70" t="b">
        <v>1</v>
      </c>
      <c r="L70" t="n">
        <v>0</v>
      </c>
      <c r="M70" t="inlineStr">
        <is>
          <t>2025-10-15 12:26:38+00:00</t>
        </is>
      </c>
      <c r="N70" t="inlineStr">
        <is>
          <t>2025-10-15 12:26:38+00:00</t>
        </is>
      </c>
    </row>
    <row r="71">
      <c r="A71" t="n">
        <v>11</v>
      </c>
      <c r="C71" t="inlineStr">
        <is>
          <t>Expense</t>
        </is>
      </c>
      <c r="D71" t="inlineStr">
        <is>
          <t>Expense</t>
        </is>
      </c>
      <c r="E71" t="inlineStr">
        <is>
          <t>LegalProfessionalFees</t>
        </is>
      </c>
      <c r="F71" t="inlineStr">
        <is>
          <t>Legal and Professional Services:Bookkeeping</t>
        </is>
      </c>
      <c r="G71" t="inlineStr">
        <is>
          <t>Bookkeeping</t>
        </is>
      </c>
      <c r="I71" t="n">
        <v>1150040003</v>
      </c>
      <c r="J71" t="b">
        <v>1</v>
      </c>
      <c r="K71" t="b">
        <v>1</v>
      </c>
      <c r="L71" t="n">
        <v>1</v>
      </c>
      <c r="M71" t="inlineStr">
        <is>
          <t>2025-10-14 20:26:08+00:00</t>
        </is>
      </c>
      <c r="N71" t="inlineStr">
        <is>
          <t>2025-10-15 12:25:34+00:00</t>
        </is>
      </c>
    </row>
    <row r="72">
      <c r="A72" t="n">
        <v>1150040012</v>
      </c>
      <c r="C72" t="inlineStr">
        <is>
          <t>Expense</t>
        </is>
      </c>
      <c r="D72" t="inlineStr">
        <is>
          <t>Expense</t>
        </is>
      </c>
      <c r="E72" t="inlineStr">
        <is>
          <t>LegalProfessionalFees</t>
        </is>
      </c>
      <c r="F72" t="inlineStr">
        <is>
          <t>Legal and Professional Services:Compliance Tools</t>
        </is>
      </c>
      <c r="G72" t="inlineStr">
        <is>
          <t>Compliance Tools</t>
        </is>
      </c>
      <c r="I72" t="n">
        <v>1150040003</v>
      </c>
      <c r="J72" t="b">
        <v>1</v>
      </c>
      <c r="K72" t="b">
        <v>1</v>
      </c>
      <c r="L72" t="n">
        <v>0</v>
      </c>
      <c r="M72" t="inlineStr">
        <is>
          <t>2025-10-16 14:49:53+00:00</t>
        </is>
      </c>
      <c r="N72" t="inlineStr">
        <is>
          <t>2025-10-16 14:49:53+00:00</t>
        </is>
      </c>
    </row>
    <row r="73">
      <c r="A73" t="n">
        <v>1150040006</v>
      </c>
      <c r="C73" t="inlineStr">
        <is>
          <t>Expense</t>
        </is>
      </c>
      <c r="D73" t="inlineStr">
        <is>
          <t>Expense</t>
        </is>
      </c>
      <c r="E73" t="inlineStr">
        <is>
          <t>LegalProfessionalFees</t>
        </is>
      </c>
      <c r="F73" t="inlineStr">
        <is>
          <t>Legal and Professional Services:Legal Fees and Related Expenses</t>
        </is>
      </c>
      <c r="G73" t="inlineStr">
        <is>
          <t>Legal Fees and Related Expenses</t>
        </is>
      </c>
      <c r="I73" t="n">
        <v>1150040003</v>
      </c>
      <c r="J73" t="b">
        <v>1</v>
      </c>
      <c r="K73" t="b">
        <v>1</v>
      </c>
      <c r="L73" t="n">
        <v>0</v>
      </c>
      <c r="M73" t="inlineStr">
        <is>
          <t>2025-10-15 12:27:18+00:00</t>
        </is>
      </c>
      <c r="N73" t="inlineStr">
        <is>
          <t>2025-10-15 12:27:18+00:00</t>
        </is>
      </c>
    </row>
    <row r="74">
      <c r="A74" t="n">
        <v>1150040011</v>
      </c>
      <c r="C74" t="inlineStr">
        <is>
          <t>Expense</t>
        </is>
      </c>
      <c r="D74" t="inlineStr">
        <is>
          <t>Expense</t>
        </is>
      </c>
      <c r="E74" t="inlineStr">
        <is>
          <t>LegalProfessionalFees</t>
        </is>
      </c>
      <c r="F74" t="inlineStr">
        <is>
          <t>Legal and Professional Services:Research and Data Services</t>
        </is>
      </c>
      <c r="G74" t="inlineStr">
        <is>
          <t>Research and Data Services</t>
        </is>
      </c>
      <c r="I74" t="n">
        <v>1150040003</v>
      </c>
      <c r="J74" t="b">
        <v>1</v>
      </c>
      <c r="K74" t="b">
        <v>1</v>
      </c>
      <c r="L74" t="n">
        <v>0</v>
      </c>
      <c r="M74" t="inlineStr">
        <is>
          <t>2025-10-16 14:45:23+00:00</t>
        </is>
      </c>
      <c r="N74" t="inlineStr">
        <is>
          <t>2025-10-16 14:45:23+00:00</t>
        </is>
      </c>
    </row>
    <row r="75">
      <c r="A75" t="n">
        <v>1150040036</v>
      </c>
      <c r="C75" t="inlineStr">
        <is>
          <t>Expense</t>
        </is>
      </c>
      <c r="D75" t="inlineStr">
        <is>
          <t>Expense</t>
        </is>
      </c>
      <c r="E75" t="inlineStr">
        <is>
          <t>BankCharges</t>
        </is>
      </c>
      <c r="F75" t="inlineStr">
        <is>
          <t>Merchant Processing Fees</t>
        </is>
      </c>
      <c r="G75" t="inlineStr">
        <is>
          <t>Merchant Processing Fees</t>
        </is>
      </c>
      <c r="J75" t="b">
        <v>0</v>
      </c>
      <c r="K75" t="b">
        <v>1</v>
      </c>
      <c r="L75" t="n">
        <v>0</v>
      </c>
      <c r="M75" t="inlineStr">
        <is>
          <t>2025-11-28 17:01:21+00:00</t>
        </is>
      </c>
      <c r="N75" t="inlineStr">
        <is>
          <t>2025-11-28 17:01:21+00:00</t>
        </is>
      </c>
    </row>
    <row r="76">
      <c r="A76" t="n">
        <v>1150040002</v>
      </c>
      <c r="C76" t="inlineStr">
        <is>
          <t>Liability</t>
        </is>
      </c>
      <c r="D76" t="inlineStr">
        <is>
          <t>Other Current Liability</t>
        </is>
      </c>
      <c r="E76" t="inlineStr">
        <is>
          <t>LoanPayable</t>
        </is>
      </c>
      <c r="F76" t="inlineStr">
        <is>
          <t>Note Payable - LJMO</t>
        </is>
      </c>
      <c r="G76" t="inlineStr">
        <is>
          <t>Note Payable - LJMO</t>
        </is>
      </c>
      <c r="H76" t="inlineStr">
        <is>
          <t>Loan from LJMO for operating expenses</t>
        </is>
      </c>
      <c r="J76" t="b">
        <v>0</v>
      </c>
      <c r="K76" t="b">
        <v>1</v>
      </c>
      <c r="L76" t="n">
        <v>0</v>
      </c>
      <c r="M76" t="inlineStr">
        <is>
          <t>2025-10-15 12:15:07+00:00</t>
        </is>
      </c>
      <c r="N76" t="inlineStr">
        <is>
          <t>2025-10-18 00:06:57+00:00</t>
        </is>
      </c>
    </row>
    <row r="77">
      <c r="A77" t="n">
        <v>30</v>
      </c>
      <c r="C77" t="inlineStr">
        <is>
          <t>Liability</t>
        </is>
      </c>
      <c r="D77" t="inlineStr">
        <is>
          <t>Other Current Liability</t>
        </is>
      </c>
      <c r="E77" t="inlineStr">
        <is>
          <t>GlobalTaxPayable</t>
        </is>
      </c>
      <c r="F77" t="inlineStr">
        <is>
          <t>Out Of Scope Agency Payable</t>
        </is>
      </c>
      <c r="G77" t="inlineStr">
        <is>
          <t>Out Of Scope Agency Payable</t>
        </is>
      </c>
      <c r="J77" t="b">
        <v>0</v>
      </c>
      <c r="K77" t="b">
        <v>1</v>
      </c>
      <c r="L77" t="n">
        <v>0</v>
      </c>
      <c r="M77" t="inlineStr">
        <is>
          <t>2025-10-21 22:23:47+00:00</t>
        </is>
      </c>
      <c r="N77" t="inlineStr">
        <is>
          <t>2025-11-14 21:51:56+00:00</t>
        </is>
      </c>
    </row>
    <row r="78">
      <c r="A78" t="n">
        <v>1150040034</v>
      </c>
      <c r="C78" t="inlineStr">
        <is>
          <t>Expense</t>
        </is>
      </c>
      <c r="D78" t="inlineStr">
        <is>
          <t>Expense</t>
        </is>
      </c>
      <c r="E78" t="inlineStr">
        <is>
          <t>BankCharges</t>
        </is>
      </c>
      <c r="F78" t="inlineStr">
        <is>
          <t>Payment Processing Fees</t>
        </is>
      </c>
      <c r="G78" t="inlineStr">
        <is>
          <t>Payment Processing Fees</t>
        </is>
      </c>
      <c r="J78" t="b">
        <v>0</v>
      </c>
      <c r="K78" t="b">
        <v>1</v>
      </c>
      <c r="L78" t="n">
        <v>0</v>
      </c>
      <c r="M78" t="inlineStr">
        <is>
          <t>2025-11-17 14:29:35+00:00</t>
        </is>
      </c>
      <c r="N78" t="inlineStr">
        <is>
          <t>2025-11-17 14:29:35+00:00</t>
        </is>
      </c>
    </row>
    <row r="79">
      <c r="A79" t="n">
        <v>23</v>
      </c>
      <c r="B79" t="n">
        <v>6400</v>
      </c>
      <c r="C79" t="inlineStr">
        <is>
          <t>Expense</t>
        </is>
      </c>
      <c r="D79" t="inlineStr">
        <is>
          <t>Expense</t>
        </is>
      </c>
      <c r="E79" t="inlineStr">
        <is>
          <t>PayrollExpenses</t>
        </is>
      </c>
      <c r="F79" t="inlineStr">
        <is>
          <t>Payroll Expenses</t>
        </is>
      </c>
      <c r="G79" t="inlineStr">
        <is>
          <t>Payroll Expenses</t>
        </is>
      </c>
      <c r="J79" t="b">
        <v>0</v>
      </c>
      <c r="K79" t="b">
        <v>1</v>
      </c>
      <c r="L79" t="n">
        <v>1</v>
      </c>
      <c r="M79" t="inlineStr">
        <is>
          <t>2025-10-20 17:01:07+00:00</t>
        </is>
      </c>
      <c r="N79" t="inlineStr">
        <is>
          <t>2026-03-22 20:28:44+00:00</t>
        </is>
      </c>
    </row>
    <row r="80">
      <c r="A80" t="n">
        <v>24</v>
      </c>
      <c r="C80" t="inlineStr">
        <is>
          <t>Expense</t>
        </is>
      </c>
      <c r="D80" t="inlineStr">
        <is>
          <t>Expense</t>
        </is>
      </c>
      <c r="E80" t="inlineStr">
        <is>
          <t>PayrollExpenses</t>
        </is>
      </c>
      <c r="F80" t="inlineStr">
        <is>
          <t>Payroll Expenses:Taxes</t>
        </is>
      </c>
      <c r="G80" t="inlineStr">
        <is>
          <t>Taxes</t>
        </is>
      </c>
      <c r="I80" t="n">
        <v>23</v>
      </c>
      <c r="J80" t="b">
        <v>1</v>
      </c>
      <c r="K80" t="b">
        <v>1</v>
      </c>
      <c r="L80" t="n">
        <v>0</v>
      </c>
      <c r="M80" t="inlineStr">
        <is>
          <t>2025-10-20 17:01:07+00:00</t>
        </is>
      </c>
      <c r="N80" t="inlineStr">
        <is>
          <t>2026-03-23 08:25:38+00:00</t>
        </is>
      </c>
    </row>
    <row r="81">
      <c r="A81" t="n">
        <v>27</v>
      </c>
      <c r="C81" t="inlineStr">
        <is>
          <t>Expense</t>
        </is>
      </c>
      <c r="D81" t="inlineStr">
        <is>
          <t>Expense</t>
        </is>
      </c>
      <c r="E81" t="inlineStr">
        <is>
          <t>PayrollExpenses</t>
        </is>
      </c>
      <c r="F81" t="inlineStr">
        <is>
          <t>Payroll Expenses:Wages</t>
        </is>
      </c>
      <c r="G81" t="inlineStr">
        <is>
          <t>Wages</t>
        </is>
      </c>
      <c r="I81" t="n">
        <v>23</v>
      </c>
      <c r="J81" t="b">
        <v>1</v>
      </c>
      <c r="K81" t="b">
        <v>1</v>
      </c>
      <c r="L81" t="n">
        <v>0</v>
      </c>
      <c r="M81" t="inlineStr">
        <is>
          <t>2025-10-20 17:01:07+00:00</t>
        </is>
      </c>
      <c r="N81" t="inlineStr">
        <is>
          <t>2026-03-23 08:25:38+00:00</t>
        </is>
      </c>
    </row>
    <row r="82">
      <c r="A82" t="n">
        <v>22</v>
      </c>
      <c r="C82" t="inlineStr">
        <is>
          <t>Liability</t>
        </is>
      </c>
      <c r="D82" t="inlineStr">
        <is>
          <t>Other Current Liability</t>
        </is>
      </c>
      <c r="E82" t="inlineStr">
        <is>
          <t>PayrollTaxPayable</t>
        </is>
      </c>
      <c r="F82" t="inlineStr">
        <is>
          <t>Payroll Liabilities:NV UI Bond Obligation Assessment</t>
        </is>
      </c>
      <c r="G82" t="inlineStr">
        <is>
          <t>NV UI Bond Obligation Assessment</t>
        </is>
      </c>
      <c r="I82" t="n">
        <v>20</v>
      </c>
      <c r="J82" t="b">
        <v>1</v>
      </c>
      <c r="K82" t="b">
        <v>1</v>
      </c>
      <c r="L82" t="n">
        <v>0</v>
      </c>
      <c r="M82" t="inlineStr">
        <is>
          <t>2025-10-20 17:01:07+00:00</t>
        </is>
      </c>
      <c r="N82" t="inlineStr">
        <is>
          <t>2026-01-26 08:41:52+00:00</t>
        </is>
      </c>
    </row>
    <row r="83">
      <c r="A83" t="n">
        <v>19</v>
      </c>
      <c r="C83" t="inlineStr">
        <is>
          <t>Asset</t>
        </is>
      </c>
      <c r="D83" t="inlineStr">
        <is>
          <t>Other Current Asset</t>
        </is>
      </c>
      <c r="E83" t="inlineStr">
        <is>
          <t>OtherCurrentAssets</t>
        </is>
      </c>
      <c r="F83" t="inlineStr">
        <is>
          <t>Payroll Refunds</t>
        </is>
      </c>
      <c r="G83" t="inlineStr">
        <is>
          <t>Payroll Refunds</t>
        </is>
      </c>
      <c r="J83" t="b">
        <v>0</v>
      </c>
      <c r="K83" t="b">
        <v>1</v>
      </c>
      <c r="L83" t="n">
        <v>0</v>
      </c>
      <c r="M83" t="inlineStr">
        <is>
          <t>2025-10-20 16:57:52+00:00</t>
        </is>
      </c>
      <c r="N83" t="inlineStr">
        <is>
          <t>2025-10-20 16:57:52+00:00</t>
        </is>
      </c>
    </row>
    <row r="84">
      <c r="A84" t="n">
        <v>1150040000</v>
      </c>
      <c r="C84" t="inlineStr">
        <is>
          <t>Revenue</t>
        </is>
      </c>
      <c r="D84" t="inlineStr">
        <is>
          <t>Other Income</t>
        </is>
      </c>
      <c r="E84" t="inlineStr">
        <is>
          <t>OtherMiscellaneousIncome</t>
        </is>
      </c>
      <c r="F84" t="inlineStr">
        <is>
          <t>Proceeds From Prior Company</t>
        </is>
      </c>
      <c r="G84" t="inlineStr">
        <is>
          <t>Proceeds From Prior Company</t>
        </is>
      </c>
      <c r="H84" t="inlineStr">
        <is>
          <t>This is the proceeds from the lockbox from the old company.</t>
        </is>
      </c>
      <c r="J84" t="b">
        <v>0</v>
      </c>
      <c r="K84" t="b">
        <v>1</v>
      </c>
      <c r="L84" t="n">
        <v>0</v>
      </c>
      <c r="M84" t="inlineStr">
        <is>
          <t>2025-10-14 19:55:13+00:00</t>
        </is>
      </c>
      <c r="N84" t="inlineStr">
        <is>
          <t>2025-10-14 19:55:13+00:00</t>
        </is>
      </c>
    </row>
    <row r="85">
      <c r="A85" t="n">
        <v>1150040044</v>
      </c>
      <c r="C85" t="inlineStr">
        <is>
          <t>Expense</t>
        </is>
      </c>
      <c r="D85" t="inlineStr">
        <is>
          <t>Expense</t>
        </is>
      </c>
      <c r="E85" t="inlineStr">
        <is>
          <t>DuesSubscriptions</t>
        </is>
      </c>
      <c r="F85" t="inlineStr">
        <is>
          <t>Professional Organizations</t>
        </is>
      </c>
      <c r="G85" t="inlineStr">
        <is>
          <t>Professional Organizations</t>
        </is>
      </c>
      <c r="J85" t="b">
        <v>0</v>
      </c>
      <c r="K85" t="b">
        <v>1</v>
      </c>
      <c r="L85" t="n">
        <v>0</v>
      </c>
      <c r="M85" t="inlineStr">
        <is>
          <t>2025-12-09 22:36:55+00:00</t>
        </is>
      </c>
      <c r="N85" t="inlineStr">
        <is>
          <t>2025-12-09 22:36:55+00:00</t>
        </is>
      </c>
    </row>
    <row r="86">
      <c r="A86" t="n">
        <v>13</v>
      </c>
      <c r="C86" t="inlineStr">
        <is>
          <t>Expense</t>
        </is>
      </c>
      <c r="D86" t="inlineStr">
        <is>
          <t>Expense</t>
        </is>
      </c>
      <c r="E86" t="inlineStr">
        <is>
          <t>SuppliesMaterials</t>
        </is>
      </c>
      <c r="F86" t="inlineStr">
        <is>
          <t>Purchases</t>
        </is>
      </c>
      <c r="G86" t="inlineStr">
        <is>
          <t>Purchases</t>
        </is>
      </c>
      <c r="J86" t="b">
        <v>0</v>
      </c>
      <c r="K86" t="b">
        <v>1</v>
      </c>
      <c r="L86" t="n">
        <v>0</v>
      </c>
      <c r="M86" t="inlineStr">
        <is>
          <t>2025-10-14 21:32:29+00:00</t>
        </is>
      </c>
      <c r="N86" t="inlineStr">
        <is>
          <t>2025-10-14 21:32:29+00:00</t>
        </is>
      </c>
    </row>
    <row r="87">
      <c r="A87" t="n">
        <v>34</v>
      </c>
      <c r="B87" t="n">
        <v>2860</v>
      </c>
      <c r="C87" t="inlineStr">
        <is>
          <t>Liability</t>
        </is>
      </c>
      <c r="D87" t="inlineStr">
        <is>
          <t>Other Current Liability</t>
        </is>
      </c>
      <c r="E87" t="inlineStr">
        <is>
          <t>GlobalTaxPayable</t>
        </is>
      </c>
      <c r="F87" t="inlineStr">
        <is>
          <t>Sales &amp; Use Tax Payable:Texas State Comptroller Payable</t>
        </is>
      </c>
      <c r="G87" t="inlineStr">
        <is>
          <t>Texas State Comptroller Payable</t>
        </is>
      </c>
      <c r="I87" t="n">
        <v>1150040058</v>
      </c>
      <c r="J87" t="b">
        <v>1</v>
      </c>
      <c r="K87" t="b">
        <v>1</v>
      </c>
      <c r="L87" t="n">
        <v>2</v>
      </c>
      <c r="M87" t="inlineStr">
        <is>
          <t>2025-10-21 23:55:57+00:00</t>
        </is>
      </c>
      <c r="N87" t="inlineStr">
        <is>
          <t>2026-03-25 20:03:56+00:00</t>
        </is>
      </c>
    </row>
    <row r="88">
      <c r="A88" t="n">
        <v>12</v>
      </c>
      <c r="C88" t="inlineStr">
        <is>
          <t>Expense</t>
        </is>
      </c>
      <c r="D88" t="inlineStr">
        <is>
          <t>Expense</t>
        </is>
      </c>
      <c r="E88" t="inlineStr">
        <is>
          <t>UnappliedCashBillPaymentExpense</t>
        </is>
      </c>
      <c r="F88" t="inlineStr">
        <is>
          <t>Unapplied Cash Bill Payment Expense</t>
        </is>
      </c>
      <c r="G88" t="inlineStr">
        <is>
          <t>Unapplied Cash Bill Payment Expense</t>
        </is>
      </c>
      <c r="J88" t="b">
        <v>0</v>
      </c>
      <c r="K88" t="b">
        <v>1</v>
      </c>
      <c r="L88" t="n">
        <v>0</v>
      </c>
      <c r="M88" t="inlineStr">
        <is>
          <t>2025-10-14 21:14:28+00:00</t>
        </is>
      </c>
      <c r="N88" t="inlineStr">
        <is>
          <t>2025-10-14 21:14:28+00:00</t>
        </is>
      </c>
    </row>
    <row r="89">
      <c r="A89" t="n">
        <v>36</v>
      </c>
      <c r="B89" t="n">
        <v>4099</v>
      </c>
      <c r="C89" t="inlineStr">
        <is>
          <t>Revenue</t>
        </is>
      </c>
      <c r="D89" t="inlineStr">
        <is>
          <t>Income</t>
        </is>
      </c>
      <c r="E89" t="inlineStr">
        <is>
          <t>UnappliedCashPaymentIncome</t>
        </is>
      </c>
      <c r="F89" t="inlineStr">
        <is>
          <t>Unapplied Cash Payment Income</t>
        </is>
      </c>
      <c r="G89" t="inlineStr">
        <is>
          <t>Unapplied Cash Payment Income</t>
        </is>
      </c>
      <c r="J89" t="b">
        <v>0</v>
      </c>
      <c r="K89" t="b">
        <v>1</v>
      </c>
      <c r="L89" t="n">
        <v>1</v>
      </c>
      <c r="M89" t="inlineStr">
        <is>
          <t>2025-10-28 19:35:37+00:00</t>
        </is>
      </c>
      <c r="N89" t="inlineStr">
        <is>
          <t>2026-01-24 21:25:59+00:00</t>
        </is>
      </c>
    </row>
    <row r="90">
      <c r="A90" t="n">
        <v>2</v>
      </c>
      <c r="C90" t="inlineStr">
        <is>
          <t>Expense</t>
        </is>
      </c>
      <c r="D90" t="inlineStr">
        <is>
          <t>Expense</t>
        </is>
      </c>
      <c r="E90" t="inlineStr">
        <is>
          <t>OtherMiscellaneousServiceCost</t>
        </is>
      </c>
      <c r="F90" t="inlineStr">
        <is>
          <t>Uncategorized Expense</t>
        </is>
      </c>
      <c r="G90" t="inlineStr">
        <is>
          <t>Uncategorized Expense</t>
        </is>
      </c>
      <c r="J90" t="b">
        <v>0</v>
      </c>
      <c r="K90" t="b">
        <v>1</v>
      </c>
      <c r="L90" t="n">
        <v>0</v>
      </c>
      <c r="M90" t="inlineStr">
        <is>
          <t>2025-10-10 15:16:35+00:00</t>
        </is>
      </c>
      <c r="N90" t="inlineStr">
        <is>
          <t>2025-10-10 15:16:35+00:00</t>
        </is>
      </c>
    </row>
    <row r="91">
      <c r="A91" t="n">
        <v>1</v>
      </c>
      <c r="B91" t="n">
        <v>4080</v>
      </c>
      <c r="C91" t="inlineStr">
        <is>
          <t>Revenue</t>
        </is>
      </c>
      <c r="D91" t="inlineStr">
        <is>
          <t>Income</t>
        </is>
      </c>
      <c r="E91" t="inlineStr">
        <is>
          <t>SalesOfProductIncome</t>
        </is>
      </c>
      <c r="F91" t="inlineStr">
        <is>
          <t>Uncategorized Income</t>
        </is>
      </c>
      <c r="G91" t="inlineStr">
        <is>
          <t>Uncategorized Income</t>
        </is>
      </c>
      <c r="J91" t="b">
        <v>0</v>
      </c>
      <c r="K91" t="b">
        <v>1</v>
      </c>
      <c r="L91" t="n">
        <v>1</v>
      </c>
      <c r="M91" t="inlineStr">
        <is>
          <t>2025-10-10 15:16:35+00:00</t>
        </is>
      </c>
      <c r="N91" t="inlineStr">
        <is>
          <t>2026-03-20 01:16:07+00:00</t>
        </is>
      </c>
    </row>
    <row r="92">
      <c r="A92" t="n">
        <v>17</v>
      </c>
      <c r="B92" t="n">
        <v>1290</v>
      </c>
      <c r="C92" t="inlineStr">
        <is>
          <t>Asset</t>
        </is>
      </c>
      <c r="D92" t="inlineStr">
        <is>
          <t>Other Current Asset</t>
        </is>
      </c>
      <c r="E92" t="inlineStr">
        <is>
          <t>UndepositedFunds</t>
        </is>
      </c>
      <c r="F92" t="inlineStr">
        <is>
          <t>Undeposited Funds</t>
        </is>
      </c>
      <c r="G92" t="inlineStr">
        <is>
          <t>Undeposited Funds</t>
        </is>
      </c>
      <c r="J92" t="b">
        <v>0</v>
      </c>
      <c r="K92" t="b">
        <v>1</v>
      </c>
      <c r="L92" t="n">
        <v>1</v>
      </c>
      <c r="M92" t="inlineStr">
        <is>
          <t>2025-10-17 19:03:15+00:00</t>
        </is>
      </c>
      <c r="N92" s="51" t="n">
        <v>46111</v>
      </c>
    </row>
    <row r="93">
      <c r="A93" t="n">
        <v>1150040014</v>
      </c>
      <c r="C93" t="inlineStr">
        <is>
          <t>Equity</t>
        </is>
      </c>
      <c r="D93" t="inlineStr">
        <is>
          <t>Equity</t>
        </is>
      </c>
      <c r="E93" t="inlineStr">
        <is>
          <t>PaidInCapitalOrSurplus</t>
        </is>
      </c>
      <c r="F93" t="inlineStr">
        <is>
          <t>Paid In Capital</t>
        </is>
      </c>
      <c r="G93" t="inlineStr">
        <is>
          <t>Paid In Capital</t>
        </is>
      </c>
      <c r="J93" t="b">
        <v>0</v>
      </c>
      <c r="K93" t="b">
        <v>1</v>
      </c>
      <c r="L93" t="n">
        <v>0</v>
      </c>
      <c r="M93" t="inlineStr">
        <is>
          <t>2025-10-17 13:33:42+00:00</t>
        </is>
      </c>
      <c r="N93" t="inlineStr">
        <is>
          <t>2026-03-11 14:16:45+00:00</t>
        </is>
      </c>
    </row>
    <row r="94">
      <c r="A94" t="n">
        <v>49</v>
      </c>
      <c r="C94" t="inlineStr">
        <is>
          <t>Liability</t>
        </is>
      </c>
      <c r="D94" t="inlineStr">
        <is>
          <t>Other Current Liability</t>
        </is>
      </c>
      <c r="E94" t="inlineStr">
        <is>
          <t>OtherCurrentLiabilities</t>
        </is>
      </c>
      <c r="F94" t="inlineStr">
        <is>
          <t>Accrued Expenses - Accruer</t>
        </is>
      </c>
      <c r="G94" t="inlineStr">
        <is>
          <t>Accrued Expenses - Accruer</t>
        </is>
      </c>
      <c r="J94" t="b">
        <v>0</v>
      </c>
      <c r="K94" t="b">
        <v>1</v>
      </c>
      <c r="L94" t="n">
        <v>0</v>
      </c>
      <c r="M94" t="inlineStr">
        <is>
          <t>2026-01-15 17:52:09+00:00</t>
        </is>
      </c>
      <c r="N94" t="inlineStr">
        <is>
          <t>2026-01-15 17:52:09+00:00</t>
        </is>
      </c>
    </row>
    <row r="95">
      <c r="A95" t="n">
        <v>1150040071</v>
      </c>
      <c r="B95" t="n">
        <v>6230</v>
      </c>
      <c r="C95" t="inlineStr">
        <is>
          <t>Expense</t>
        </is>
      </c>
      <c r="D95" t="inlineStr">
        <is>
          <t>Expense</t>
        </is>
      </c>
      <c r="E95" t="inlineStr">
        <is>
          <t>AdvertisingPromotional</t>
        </is>
      </c>
      <c r="F95" t="inlineStr">
        <is>
          <t>Ad Serving &amp; Programmatic Fees</t>
        </is>
      </c>
      <c r="G95" t="inlineStr">
        <is>
          <t>Ad Serving &amp; Programmatic Fees</t>
        </is>
      </c>
      <c r="H95" t="inlineStr">
        <is>
          <t>DSP/SSP transaction fees,ad serving costs,and programmatic delivery fees directly tied to ad revenue</t>
        </is>
      </c>
      <c r="J95" t="n">
        <v>0</v>
      </c>
      <c r="K95" t="b">
        <v>1</v>
      </c>
      <c r="L95" t="n">
        <v>3</v>
      </c>
      <c r="M95" t="inlineStr">
        <is>
          <t>2026-03-19 18:38:17+00:00</t>
        </is>
      </c>
      <c r="N95" s="51" t="n">
        <v>46111</v>
      </c>
    </row>
    <row r="96">
      <c r="A96" t="n">
        <v>38</v>
      </c>
      <c r="B96" t="n">
        <v>2210</v>
      </c>
      <c r="C96" t="inlineStr">
        <is>
          <t>Liability</t>
        </is>
      </c>
      <c r="D96" t="inlineStr">
        <is>
          <t>Other Current Liability</t>
        </is>
      </c>
      <c r="E96" t="inlineStr">
        <is>
          <t>DirectDepositPayable</t>
        </is>
      </c>
      <c r="F96" t="inlineStr">
        <is>
          <t>Payroll Liabilities:Direct Deposit Payable</t>
        </is>
      </c>
      <c r="G96" t="inlineStr">
        <is>
          <t>Direct Deposit Payable</t>
        </is>
      </c>
      <c r="I96" t="n">
        <v>20</v>
      </c>
      <c r="J96" t="b">
        <v>1</v>
      </c>
      <c r="K96" t="b">
        <v>1</v>
      </c>
      <c r="L96" t="n">
        <v>2</v>
      </c>
      <c r="M96" t="inlineStr">
        <is>
          <t>2025-10-29 15:59:55+00:00</t>
        </is>
      </c>
      <c r="N96" t="inlineStr">
        <is>
          <t>2026-02-25 21:09:54+00:00</t>
        </is>
      </c>
    </row>
    <row r="97">
      <c r="A97" t="n">
        <v>1150040074</v>
      </c>
      <c r="B97" t="n">
        <v>6600</v>
      </c>
      <c r="C97" t="inlineStr">
        <is>
          <t>Expense</t>
        </is>
      </c>
      <c r="D97" t="inlineStr">
        <is>
          <t>Expense</t>
        </is>
      </c>
      <c r="E97" t="inlineStr">
        <is>
          <t>OtherBusinessExpenses</t>
        </is>
      </c>
      <c r="F97" t="inlineStr">
        <is>
          <t>SaaS &amp; Software Tools</t>
        </is>
      </c>
      <c r="G97" t="inlineStr">
        <is>
          <t>SaaS &amp; Software Tools</t>
        </is>
      </c>
      <c r="H97" t="inlineStr">
        <is>
          <t>Software subscriptions and SaaS tools used internally (Sigma, etc.)</t>
        </is>
      </c>
      <c r="J97" t="b">
        <v>0</v>
      </c>
      <c r="K97" t="b">
        <v>1</v>
      </c>
      <c r="L97" t="n">
        <v>0</v>
      </c>
      <c r="M97" t="inlineStr">
        <is>
          <t>2026-03-23 13:11:28+00:00</t>
        </is>
      </c>
      <c r="N97" t="inlineStr">
        <is>
          <t>2026-03-23 13:11:28+00:00</t>
        </is>
      </c>
    </row>
    <row r="98">
      <c r="A98" t="n">
        <v>1150040073</v>
      </c>
      <c r="B98" t="n">
        <v>2110</v>
      </c>
      <c r="C98" t="inlineStr">
        <is>
          <t>Liability</t>
        </is>
      </c>
      <c r="D98" t="inlineStr">
        <is>
          <t>Other Current Liability</t>
        </is>
      </c>
      <c r="E98" t="inlineStr">
        <is>
          <t>OtherCurrentLiabilities</t>
        </is>
      </c>
      <c r="F98" t="inlineStr">
        <is>
          <t>Accrued Liabilities</t>
        </is>
      </c>
      <c r="G98" t="inlineStr">
        <is>
          <t>Accrued Liabilities</t>
        </is>
      </c>
      <c r="H98" t="inlineStr">
        <is>
          <t>For: expenses incurred but not yet billed — royalties, accrued payroll, accrued vendor costs, etc.</t>
        </is>
      </c>
      <c r="J98" t="b">
        <v>0</v>
      </c>
      <c r="K98" t="b">
        <v>1</v>
      </c>
      <c r="L98" t="n">
        <v>0</v>
      </c>
      <c r="M98" t="inlineStr">
        <is>
          <t>2026-03-20 19:41:52+00:00</t>
        </is>
      </c>
      <c r="N98" t="inlineStr">
        <is>
          <t>2026-03-26 14:56:50+00:00</t>
        </is>
      </c>
    </row>
    <row r="99">
      <c r="A99" t="n">
        <v>1150040075</v>
      </c>
      <c r="B99" t="n">
        <v>6500</v>
      </c>
      <c r="C99" t="inlineStr">
        <is>
          <t>Expense</t>
        </is>
      </c>
      <c r="D99" t="inlineStr">
        <is>
          <t>Expense</t>
        </is>
      </c>
      <c r="E99" t="inlineStr">
        <is>
          <t>OtherBusinessExpenses</t>
        </is>
      </c>
      <c r="F99" t="inlineStr">
        <is>
          <t>Insurance &amp; Risk Management</t>
        </is>
      </c>
      <c r="G99" t="inlineStr">
        <is>
          <t>Insurance &amp; Risk Management</t>
        </is>
      </c>
      <c r="J99" t="b">
        <v>0</v>
      </c>
      <c r="K99" t="b">
        <v>1</v>
      </c>
      <c r="L99" t="n">
        <v>0</v>
      </c>
      <c r="M99" t="inlineStr">
        <is>
          <t>2026-03-23 13:42:19+00:00</t>
        </is>
      </c>
      <c r="N99" t="inlineStr">
        <is>
          <t>2026-03-23 13:43:35+00:00</t>
        </is>
      </c>
    </row>
    <row r="100">
      <c r="A100" t="n">
        <v>1150040076</v>
      </c>
      <c r="B100" t="n">
        <v>6510</v>
      </c>
      <c r="C100" t="inlineStr">
        <is>
          <t>Expense</t>
        </is>
      </c>
      <c r="D100" t="inlineStr">
        <is>
          <t>Expense</t>
        </is>
      </c>
      <c r="E100" t="inlineStr">
        <is>
          <t>Insurance</t>
        </is>
      </c>
      <c r="F100" t="inlineStr">
        <is>
          <t>Insurance &amp; Risk Management:Business Insurance</t>
        </is>
      </c>
      <c r="G100" t="inlineStr">
        <is>
          <t>Business Insurance</t>
        </is>
      </c>
      <c r="H100" t="inlineStr">
        <is>
          <t>Business insurance (D&amp;O, E&amp;O, etc.)</t>
        </is>
      </c>
      <c r="I100" t="n">
        <v>1150040075</v>
      </c>
      <c r="J100" t="b">
        <v>1</v>
      </c>
      <c r="K100" t="b">
        <v>1</v>
      </c>
      <c r="L100" t="n">
        <v>0</v>
      </c>
      <c r="M100" t="inlineStr">
        <is>
          <t>2026-03-23 13:43:35+00:00</t>
        </is>
      </c>
      <c r="N100" t="inlineStr">
        <is>
          <t>2026-03-23 13:43:35+00:00</t>
        </is>
      </c>
    </row>
    <row r="101">
      <c r="A101" t="n">
        <v>1150040079</v>
      </c>
      <c r="C101" t="inlineStr">
        <is>
          <t>Liability</t>
        </is>
      </c>
      <c r="D101" t="inlineStr">
        <is>
          <t>Credit Card</t>
        </is>
      </c>
      <c r="E101" t="inlineStr">
        <is>
          <t>CreditCard</t>
        </is>
      </c>
      <c r="F101" t="inlineStr">
        <is>
          <t>Rippling Corporate Card</t>
        </is>
      </c>
      <c r="G101" t="inlineStr">
        <is>
          <t>Rippling Corporate Card</t>
        </is>
      </c>
      <c r="J101" t="b">
        <v>0</v>
      </c>
      <c r="K101" t="b">
        <v>1</v>
      </c>
      <c r="L101" t="n">
        <v>0</v>
      </c>
      <c r="M101" t="inlineStr">
        <is>
          <t>2026-03-24 17:32:02+00:00</t>
        </is>
      </c>
      <c r="N101" t="inlineStr">
        <is>
          <t>2026-03-24 17:32:02+00:00</t>
        </is>
      </c>
    </row>
    <row r="102">
      <c r="A102" t="n">
        <v>1150040080</v>
      </c>
      <c r="C102" t="inlineStr">
        <is>
          <t>Liability</t>
        </is>
      </c>
      <c r="D102" t="inlineStr">
        <is>
          <t>Other Current Liability</t>
        </is>
      </c>
      <c r="E102" t="inlineStr">
        <is>
          <t>OtherCurrentLiabilities</t>
        </is>
      </c>
      <c r="F102" t="inlineStr">
        <is>
          <t>Rippling Expense Reimbursements</t>
        </is>
      </c>
      <c r="G102" t="inlineStr">
        <is>
          <t>Rippling Expense Reimbursements</t>
        </is>
      </c>
      <c r="J102" t="b">
        <v>0</v>
      </c>
      <c r="K102" t="b">
        <v>1</v>
      </c>
      <c r="L102" t="n">
        <v>0</v>
      </c>
      <c r="M102" t="inlineStr">
        <is>
          <t>2026-03-24 17:32:36+00:00</t>
        </is>
      </c>
      <c r="N102" t="inlineStr">
        <is>
          <t>2026-03-24 17:32:36+00:00</t>
        </is>
      </c>
    </row>
    <row r="103">
      <c r="A103" t="n">
        <v>1150040067</v>
      </c>
      <c r="B103" t="n">
        <v>6205</v>
      </c>
      <c r="C103" t="inlineStr">
        <is>
          <t>Expense</t>
        </is>
      </c>
      <c r="D103" t="inlineStr">
        <is>
          <t>Expense</t>
        </is>
      </c>
      <c r="E103" t="inlineStr">
        <is>
          <t>AdvertisingPromotional</t>
        </is>
      </c>
      <c r="F103" t="inlineStr">
        <is>
          <t>Advertising:Press Releases</t>
        </is>
      </c>
      <c r="G103" t="inlineStr">
        <is>
          <t>Press Releases</t>
        </is>
      </c>
      <c r="I103" t="n">
        <v>1150040038</v>
      </c>
      <c r="J103" t="b">
        <v>1</v>
      </c>
      <c r="K103" t="b">
        <v>1</v>
      </c>
      <c r="L103" t="n">
        <v>1</v>
      </c>
      <c r="M103" t="inlineStr">
        <is>
          <t>2026-02-27 15:38:24+00:00</t>
        </is>
      </c>
      <c r="N103" t="inlineStr">
        <is>
          <t>2026-03-19 19:58:14+00:00</t>
        </is>
      </c>
    </row>
    <row r="104">
      <c r="A104" t="n">
        <v>1150040017</v>
      </c>
      <c r="B104" t="n">
        <v>4010</v>
      </c>
      <c r="C104" t="inlineStr">
        <is>
          <t>Revenue</t>
        </is>
      </c>
      <c r="D104" t="inlineStr">
        <is>
          <t>Income</t>
        </is>
      </c>
      <c r="E104" t="inlineStr">
        <is>
          <t>ServiceFeeIncome</t>
        </is>
      </c>
      <c r="F104" t="inlineStr">
        <is>
          <t>Sales:SVOD Revenue</t>
        </is>
      </c>
      <c r="G104" t="inlineStr">
        <is>
          <t>SVOD Revenue</t>
        </is>
      </c>
      <c r="I104" t="n">
        <v>5</v>
      </c>
      <c r="J104" t="b">
        <v>1</v>
      </c>
      <c r="K104" t="b">
        <v>1</v>
      </c>
      <c r="L104" t="n">
        <v>1</v>
      </c>
      <c r="M104" t="inlineStr">
        <is>
          <t>2025-10-30 20:00:14+00:00</t>
        </is>
      </c>
      <c r="N104" t="inlineStr">
        <is>
          <t>2026-03-20 01:13:20+00:00</t>
        </is>
      </c>
    </row>
    <row r="105">
      <c r="A105" t="n">
        <v>1150040049</v>
      </c>
      <c r="B105" t="n">
        <v>1220</v>
      </c>
      <c r="C105" t="inlineStr">
        <is>
          <t>Asset</t>
        </is>
      </c>
      <c r="D105" t="inlineStr">
        <is>
          <t>Other Current Asset</t>
        </is>
      </c>
      <c r="E105" t="inlineStr">
        <is>
          <t>PrepaidExpenses</t>
        </is>
      </c>
      <c r="F105" t="inlineStr">
        <is>
          <t>Prepaid Expenses:Prepaid Software and Subscriptions</t>
        </is>
      </c>
      <c r="G105" t="inlineStr">
        <is>
          <t>Prepaid Software and Subscriptions</t>
        </is>
      </c>
      <c r="H105" t="inlineStr">
        <is>
          <t>Records expenses paid in advance that provide benefit over future accounting periods.</t>
        </is>
      </c>
      <c r="I105" t="n">
        <v>1150040048</v>
      </c>
      <c r="J105" t="b">
        <v>1</v>
      </c>
      <c r="K105" t="b">
        <v>1</v>
      </c>
      <c r="L105" t="n">
        <v>1</v>
      </c>
      <c r="M105" t="inlineStr">
        <is>
          <t>2026-01-10 21:52:51+00:00</t>
        </is>
      </c>
      <c r="N105" t="inlineStr">
        <is>
          <t>2026-03-26 15:00:47+00:00</t>
        </is>
      </c>
    </row>
    <row r="106">
      <c r="A106" t="n">
        <v>1150040058</v>
      </c>
      <c r="B106" t="n">
        <v>2800</v>
      </c>
      <c r="C106" t="inlineStr">
        <is>
          <t>Liability</t>
        </is>
      </c>
      <c r="D106" t="inlineStr">
        <is>
          <t>Other Current Liability</t>
        </is>
      </c>
      <c r="E106" t="inlineStr">
        <is>
          <t>SalesTaxPayable</t>
        </is>
      </c>
      <c r="F106" t="inlineStr">
        <is>
          <t>Sales &amp; Use Tax Payable</t>
        </is>
      </c>
      <c r="G106" t="inlineStr">
        <is>
          <t>Sales &amp; Use Tax Payable</t>
        </is>
      </c>
      <c r="J106" t="b">
        <v>0</v>
      </c>
      <c r="K106" t="b">
        <v>1</v>
      </c>
      <c r="L106" t="n">
        <v>0</v>
      </c>
      <c r="M106" t="inlineStr">
        <is>
          <t>2026-01-24 21:23:31+00:00</t>
        </is>
      </c>
      <c r="N106" t="inlineStr">
        <is>
          <t>2026-03-30 19:06:07+00:00</t>
        </is>
      </c>
    </row>
    <row r="107">
      <c r="A107" t="n">
        <v>1150040081</v>
      </c>
      <c r="C107" t="inlineStr">
        <is>
          <t>Liability</t>
        </is>
      </c>
      <c r="D107" t="inlineStr">
        <is>
          <t>Other Current Liability</t>
        </is>
      </c>
      <c r="E107" t="inlineStr">
        <is>
          <t>PayrollTaxPayable</t>
        </is>
      </c>
      <c r="F107" t="inlineStr">
        <is>
          <t>Payroll Liabilities:NJ Unemployment Tax</t>
        </is>
      </c>
      <c r="G107" t="inlineStr">
        <is>
          <t>NJ Unemployment Tax</t>
        </is>
      </c>
      <c r="I107" t="n">
        <v>20</v>
      </c>
      <c r="J107" t="b">
        <v>1</v>
      </c>
      <c r="K107" t="b">
        <v>1</v>
      </c>
      <c r="L107" t="n">
        <v>0</v>
      </c>
      <c r="M107" t="inlineStr">
        <is>
          <t>2026-03-25 20:26:58+00:00</t>
        </is>
      </c>
      <c r="N107" t="inlineStr">
        <is>
          <t>2026-03-25 21:01:01+00:00</t>
        </is>
      </c>
    </row>
    <row r="108">
      <c r="A108" t="n">
        <v>1150040077</v>
      </c>
      <c r="B108" t="n">
        <v>1230</v>
      </c>
      <c r="C108" t="inlineStr">
        <is>
          <t>Asset</t>
        </is>
      </c>
      <c r="D108" t="inlineStr">
        <is>
          <t>Other Current Asset</t>
        </is>
      </c>
      <c r="E108" t="inlineStr">
        <is>
          <t>PrepaidExpenses</t>
        </is>
      </c>
      <c r="F108" t="inlineStr">
        <is>
          <t>Prepaid Expenses:Prepaid Payroll &amp; HR</t>
        </is>
      </c>
      <c r="G108" t="inlineStr">
        <is>
          <t>Prepaid Payroll &amp; HR</t>
        </is>
      </c>
      <c r="I108" t="n">
        <v>1150040048</v>
      </c>
      <c r="J108" t="b">
        <v>1</v>
      </c>
      <c r="K108" t="b">
        <v>1</v>
      </c>
      <c r="L108" t="n">
        <v>0</v>
      </c>
      <c r="M108" t="inlineStr">
        <is>
          <t>2026-03-23 16:22:11+00:00</t>
        </is>
      </c>
      <c r="N108" t="inlineStr">
        <is>
          <t>2026-03-23 16:28:14+00:00</t>
        </is>
      </c>
    </row>
    <row r="109">
      <c r="A109" t="n">
        <v>31</v>
      </c>
      <c r="B109" t="n">
        <v>2830</v>
      </c>
      <c r="C109" t="inlineStr">
        <is>
          <t>Liability</t>
        </is>
      </c>
      <c r="D109" t="inlineStr">
        <is>
          <t>Other Current Liability</t>
        </is>
      </c>
      <c r="E109" t="inlineStr">
        <is>
          <t>GlobalTaxPayable</t>
        </is>
      </c>
      <c r="F109" t="inlineStr">
        <is>
          <t>Sales &amp; Use Tax Payable:Iowa Department of Revenue Payable</t>
        </is>
      </c>
      <c r="G109" t="inlineStr">
        <is>
          <t>Iowa Department of Revenue Payable</t>
        </is>
      </c>
      <c r="I109" t="n">
        <v>1150040058</v>
      </c>
      <c r="J109" t="b">
        <v>1</v>
      </c>
      <c r="K109" t="b">
        <v>1</v>
      </c>
      <c r="L109" t="n">
        <v>2</v>
      </c>
      <c r="M109" t="inlineStr">
        <is>
          <t>2025-10-21 22:27:06+00:00</t>
        </is>
      </c>
      <c r="N109" t="inlineStr">
        <is>
          <t>2026-03-25 20:02:17+00:00</t>
        </is>
      </c>
    </row>
    <row r="110">
      <c r="A110" t="n">
        <v>1150040050</v>
      </c>
      <c r="B110" t="n">
        <v>1760</v>
      </c>
      <c r="C110" t="inlineStr">
        <is>
          <t>Asset</t>
        </is>
      </c>
      <c r="D110" t="inlineStr">
        <is>
          <t>Other Current Asset</t>
        </is>
      </c>
      <c r="E110" t="inlineStr">
        <is>
          <t>OtherCurrentAssets</t>
        </is>
      </c>
      <c r="F110" t="inlineStr">
        <is>
          <t>Purchased Receivables (Bankruptcy Aquisition</t>
        </is>
      </c>
      <c r="G110" t="inlineStr">
        <is>
          <t>Purchased Receivables (Bankruptcy Aquisition</t>
        </is>
      </c>
      <c r="J110" t="b">
        <v>0</v>
      </c>
      <c r="K110" t="b">
        <v>1</v>
      </c>
      <c r="L110" t="n">
        <v>1</v>
      </c>
      <c r="M110" t="inlineStr">
        <is>
          <t>2026-01-12 21:36:56+00:00</t>
        </is>
      </c>
      <c r="N110" t="inlineStr">
        <is>
          <t>2026-03-23 17:45:09+00:00</t>
        </is>
      </c>
    </row>
    <row r="111">
      <c r="A111" t="n">
        <v>39</v>
      </c>
      <c r="B111" t="n">
        <v>2820</v>
      </c>
      <c r="C111" t="inlineStr">
        <is>
          <t>Liability</t>
        </is>
      </c>
      <c r="D111" t="inlineStr">
        <is>
          <t>Other Current Liability</t>
        </is>
      </c>
      <c r="E111" t="inlineStr">
        <is>
          <t>GlobalTaxPayable</t>
        </is>
      </c>
      <c r="F111" t="inlineStr">
        <is>
          <t>Sales &amp; Use Tax Payable:Florida Department of Revenue Payable</t>
        </is>
      </c>
      <c r="G111" t="inlineStr">
        <is>
          <t>Florida Department of Revenue Payable</t>
        </is>
      </c>
      <c r="I111" t="n">
        <v>1150040058</v>
      </c>
      <c r="J111" t="b">
        <v>1</v>
      </c>
      <c r="K111" t="b">
        <v>1</v>
      </c>
      <c r="L111" t="n">
        <v>2</v>
      </c>
      <c r="M111" t="inlineStr">
        <is>
          <t>2025-10-30 20:50:49+00:00</t>
        </is>
      </c>
      <c r="N111" t="inlineStr">
        <is>
          <t>2026-01-24 21:27:05+00:00</t>
        </is>
      </c>
    </row>
    <row r="112">
      <c r="A112" t="n">
        <v>1150040078</v>
      </c>
      <c r="B112" t="n">
        <v>1735</v>
      </c>
      <c r="C112" t="inlineStr">
        <is>
          <t>Asset</t>
        </is>
      </c>
      <c r="D112" t="inlineStr">
        <is>
          <t>Fixed Asset</t>
        </is>
      </c>
      <c r="E112" t="inlineStr">
        <is>
          <t>IntangibleAssets</t>
        </is>
      </c>
      <c r="F112" t="inlineStr">
        <is>
          <t>Eagle II Intangible Assets:Capitalized Software Development</t>
        </is>
      </c>
      <c r="G112" t="inlineStr">
        <is>
          <t>Capitalized Software Development</t>
        </is>
      </c>
      <c r="I112" t="n">
        <v>1150040024</v>
      </c>
      <c r="J112" t="b">
        <v>1</v>
      </c>
      <c r="K112" t="b">
        <v>1</v>
      </c>
      <c r="L112" t="n">
        <v>0</v>
      </c>
      <c r="M112" t="inlineStr">
        <is>
          <t>2026-03-23 20:42:49+00:00</t>
        </is>
      </c>
      <c r="N112" t="inlineStr">
        <is>
          <t>2026-03-30 15:49:00+00:00</t>
        </is>
      </c>
    </row>
    <row r="113">
      <c r="A113" t="n">
        <v>1150040024</v>
      </c>
      <c r="B113" t="n">
        <v>1700</v>
      </c>
      <c r="C113" t="inlineStr">
        <is>
          <t>Asset</t>
        </is>
      </c>
      <c r="D113" t="inlineStr">
        <is>
          <t>Fixed Asset</t>
        </is>
      </c>
      <c r="E113" t="inlineStr">
        <is>
          <t>IntangibleAssets</t>
        </is>
      </c>
      <c r="F113" t="inlineStr">
        <is>
          <t>Eagle II Intangible Assets</t>
        </is>
      </c>
      <c r="G113" t="inlineStr">
        <is>
          <t>Eagle II Intangible Assets</t>
        </is>
      </c>
      <c r="J113" t="b">
        <v>0</v>
      </c>
      <c r="K113" t="b">
        <v>1</v>
      </c>
      <c r="L113" t="n">
        <v>1</v>
      </c>
      <c r="M113" t="inlineStr">
        <is>
          <t>2025-11-11 16:20:58+00:00</t>
        </is>
      </c>
      <c r="N113" t="inlineStr">
        <is>
          <t>2026-03-30 15:49:00+00:00</t>
        </is>
      </c>
    </row>
    <row r="114">
      <c r="A114" t="n">
        <v>1150040059</v>
      </c>
      <c r="B114" t="n">
        <v>1315</v>
      </c>
      <c r="C114" t="inlineStr">
        <is>
          <t>Asset</t>
        </is>
      </c>
      <c r="D114" t="inlineStr">
        <is>
          <t>Other Current Asset</t>
        </is>
      </c>
      <c r="E114" t="inlineStr">
        <is>
          <t>OtherCurrentAssets</t>
        </is>
      </c>
      <c r="F114" t="inlineStr">
        <is>
          <t>Deposits on Inventory</t>
        </is>
      </c>
      <c r="G114" t="inlineStr">
        <is>
          <t>Deposits on Inventory</t>
        </is>
      </c>
      <c r="H114" t="inlineStr">
        <is>
          <t>Deposits made for manufacturing of inventory</t>
        </is>
      </c>
      <c r="J114" t="b">
        <v>0</v>
      </c>
      <c r="K114" t="b">
        <v>1</v>
      </c>
      <c r="L114" t="n">
        <v>0</v>
      </c>
      <c r="M114" t="inlineStr">
        <is>
          <t>2026-01-28 15:42:21+00:00</t>
        </is>
      </c>
      <c r="N114" t="inlineStr">
        <is>
          <t>2026-01-28 15:44:01+00:00</t>
        </is>
      </c>
    </row>
    <row r="115">
      <c r="A115" t="n">
        <v>1150040060</v>
      </c>
      <c r="B115" t="n">
        <v>1120</v>
      </c>
      <c r="C115" t="inlineStr">
        <is>
          <t>Asset</t>
        </is>
      </c>
      <c r="D115" t="inlineStr">
        <is>
          <t>Accounts Receivable</t>
        </is>
      </c>
      <c r="E115" t="inlineStr">
        <is>
          <t>AccountsReceivable</t>
        </is>
      </c>
      <c r="F115" t="inlineStr">
        <is>
          <t>Intercompany Receivable - Fuzebox Ai</t>
        </is>
      </c>
      <c r="G115" t="inlineStr">
        <is>
          <t>Intercompany Receivable - Fuzebox Ai</t>
        </is>
      </c>
      <c r="J115" t="b">
        <v>0</v>
      </c>
      <c r="K115" t="b">
        <v>1</v>
      </c>
      <c r="L115" t="n">
        <v>0</v>
      </c>
      <c r="M115" t="inlineStr">
        <is>
          <t>2026-01-28 16:17:12+00:00</t>
        </is>
      </c>
      <c r="N115" t="inlineStr">
        <is>
          <t>2026-03-30 15:42:21+00:00</t>
        </is>
      </c>
    </row>
    <row r="116">
      <c r="A116" t="n">
        <v>1150040061</v>
      </c>
      <c r="B116" t="n">
        <v>6090</v>
      </c>
      <c r="C116" t="inlineStr">
        <is>
          <t>Expense</t>
        </is>
      </c>
      <c r="D116" t="inlineStr">
        <is>
          <t>Expense</t>
        </is>
      </c>
      <c r="E116" t="inlineStr">
        <is>
          <t>OtherBusinessExpenses</t>
        </is>
      </c>
      <c r="F116" t="inlineStr">
        <is>
          <t>Contractor Reimbursement Expense:Contractor Reimbursement - Healthcare</t>
        </is>
      </c>
      <c r="G116" t="inlineStr">
        <is>
          <t>Contractor Reimbursement - Healthcare</t>
        </is>
      </c>
      <c r="I116" t="n">
        <v>1150040019</v>
      </c>
      <c r="J116" t="b">
        <v>1</v>
      </c>
      <c r="K116" t="b">
        <v>1</v>
      </c>
      <c r="L116" t="n">
        <v>1</v>
      </c>
      <c r="M116" t="inlineStr">
        <is>
          <t>2026-01-28 17:22:43+00:00</t>
        </is>
      </c>
      <c r="N116" t="inlineStr">
        <is>
          <t>2026-03-19 20:15:39+00:00</t>
        </is>
      </c>
    </row>
    <row r="117">
      <c r="A117" t="n">
        <v>1150040062</v>
      </c>
      <c r="C117" t="inlineStr">
        <is>
          <t>Expense</t>
        </is>
      </c>
      <c r="D117" t="inlineStr">
        <is>
          <t>Expense</t>
        </is>
      </c>
      <c r="E117" t="inlineStr">
        <is>
          <t>OfficeGeneralAdministrativeExpenses</t>
        </is>
      </c>
      <c r="F117" t="inlineStr">
        <is>
          <t>Contractor Reimbursement Expense:Contractor Reimbursement - Administrative</t>
        </is>
      </c>
      <c r="G117" t="inlineStr">
        <is>
          <t>Contractor Reimbursement - Administrative</t>
        </is>
      </c>
      <c r="H117" t="inlineStr">
        <is>
          <t>Reimbursements for things like shipping, incidentals, etc.</t>
        </is>
      </c>
      <c r="I117" t="n">
        <v>1150040019</v>
      </c>
      <c r="J117" t="b">
        <v>1</v>
      </c>
      <c r="K117" t="b">
        <v>1</v>
      </c>
      <c r="L117" t="n">
        <v>0</v>
      </c>
      <c r="M117" t="inlineStr">
        <is>
          <t>2026-01-28 17:46:57+00:00</t>
        </is>
      </c>
      <c r="N117" t="inlineStr">
        <is>
          <t>2026-01-28 17:46:57+00:00</t>
        </is>
      </c>
    </row>
    <row r="118">
      <c r="A118" t="n">
        <v>1150040048</v>
      </c>
      <c r="B118" t="n">
        <v>1200</v>
      </c>
      <c r="C118" t="inlineStr">
        <is>
          <t>Asset</t>
        </is>
      </c>
      <c r="D118" t="inlineStr">
        <is>
          <t>Other Current Asset</t>
        </is>
      </c>
      <c r="E118" t="inlineStr">
        <is>
          <t>PrepaidExpenses</t>
        </is>
      </c>
      <c r="F118" t="inlineStr">
        <is>
          <t>Prepaid Expenses</t>
        </is>
      </c>
      <c r="G118" t="inlineStr">
        <is>
          <t>Prepaid Expenses</t>
        </is>
      </c>
      <c r="J118" t="b">
        <v>0</v>
      </c>
      <c r="K118" t="b">
        <v>1</v>
      </c>
      <c r="L118" t="n">
        <v>0</v>
      </c>
      <c r="M118" t="inlineStr">
        <is>
          <t>2026-01-10 21:50:52+00:00</t>
        </is>
      </c>
      <c r="N118" t="inlineStr">
        <is>
          <t>2026-03-26 15:00:47+00:00</t>
        </is>
      </c>
    </row>
    <row r="119">
      <c r="A119" t="n">
        <v>1150040063</v>
      </c>
      <c r="B119" t="n">
        <v>1210</v>
      </c>
      <c r="C119" t="inlineStr">
        <is>
          <t>Asset</t>
        </is>
      </c>
      <c r="D119" t="inlineStr">
        <is>
          <t>Other Current Asset</t>
        </is>
      </c>
      <c r="E119" t="inlineStr">
        <is>
          <t>PrepaidExpenses</t>
        </is>
      </c>
      <c r="F119" t="inlineStr">
        <is>
          <t>Prepaid Expenses:Prepaid Insurance</t>
        </is>
      </c>
      <c r="G119" t="inlineStr">
        <is>
          <t>Prepaid Insurance</t>
        </is>
      </c>
      <c r="I119" t="n">
        <v>1150040048</v>
      </c>
      <c r="J119" t="b">
        <v>1</v>
      </c>
      <c r="K119" t="b">
        <v>1</v>
      </c>
      <c r="L119" t="n">
        <v>0</v>
      </c>
      <c r="M119" t="inlineStr">
        <is>
          <t>2026-01-29 17:18:48+00:00</t>
        </is>
      </c>
      <c r="N119" t="inlineStr">
        <is>
          <t>2026-03-23 14:00:48+00:00</t>
        </is>
      </c>
    </row>
    <row r="120">
      <c r="A120" t="n">
        <v>1150040066</v>
      </c>
      <c r="C120" t="inlineStr">
        <is>
          <t>Expense</t>
        </is>
      </c>
      <c r="D120" t="inlineStr">
        <is>
          <t>Expense</t>
        </is>
      </c>
      <c r="E120" t="inlineStr">
        <is>
          <t>OfficeGeneralAdministrativeExpenses</t>
        </is>
      </c>
      <c r="F120" t="inlineStr">
        <is>
          <t>Adminstrative Expenses:General Office Expenses</t>
        </is>
      </c>
      <c r="G120" t="inlineStr">
        <is>
          <t>General Office Expenses</t>
        </is>
      </c>
      <c r="I120" t="n">
        <v>1150040016</v>
      </c>
      <c r="J120" t="b">
        <v>1</v>
      </c>
      <c r="K120" t="b">
        <v>1</v>
      </c>
      <c r="L120" t="n">
        <v>0</v>
      </c>
      <c r="M120" t="inlineStr">
        <is>
          <t>2026-02-18 16:25:20+00:00</t>
        </is>
      </c>
      <c r="N120" t="inlineStr">
        <is>
          <t>2026-02-18 16:25:20+00:00</t>
        </is>
      </c>
    </row>
    <row r="121">
      <c r="A121" t="n">
        <v>1150040082</v>
      </c>
      <c r="B121" t="n">
        <v>1099</v>
      </c>
      <c r="C121" t="inlineStr">
        <is>
          <t>Asset</t>
        </is>
      </c>
      <c r="D121" t="inlineStr">
        <is>
          <t>Bank</t>
        </is>
      </c>
      <c r="E121" t="inlineStr">
        <is>
          <t>Checking</t>
        </is>
      </c>
      <c r="F121" t="inlineStr">
        <is>
          <t>IC Clearing</t>
        </is>
      </c>
      <c r="G121" t="inlineStr">
        <is>
          <t>IC Clearing</t>
        </is>
      </c>
      <c r="J121" t="b">
        <v>0</v>
      </c>
      <c r="K121" t="b">
        <v>1</v>
      </c>
      <c r="L121" t="n">
        <v>0</v>
      </c>
      <c r="M121" t="inlineStr">
        <is>
          <t>2026-03-30 18:33:35+00:00</t>
        </is>
      </c>
      <c r="N121" t="inlineStr">
        <is>
          <t>2026-03-30 18:55:57+00:00</t>
        </is>
      </c>
    </row>
    <row r="122">
      <c r="A122" t="n">
        <v>1150040083</v>
      </c>
      <c r="B122" t="n">
        <v>2255</v>
      </c>
      <c r="C122" t="inlineStr">
        <is>
          <t>Liability</t>
        </is>
      </c>
      <c r="D122" t="inlineStr">
        <is>
          <t>Accounts Payable</t>
        </is>
      </c>
      <c r="E122" t="inlineStr">
        <is>
          <t>AccountsPayable</t>
        </is>
      </c>
      <c r="F122" t="inlineStr">
        <is>
          <t>Intercompany Payable - Fuzebox AI</t>
        </is>
      </c>
      <c r="G122" t="inlineStr">
        <is>
          <t>Intercompany Payable - Fuzebox AI</t>
        </is>
      </c>
      <c r="J122" t="b">
        <v>0</v>
      </c>
      <c r="K122" t="b">
        <v>1</v>
      </c>
      <c r="L122" t="n">
        <v>0</v>
      </c>
      <c r="M122" t="inlineStr">
        <is>
          <t>2026-03-30 18:55:34+00:00</t>
        </is>
      </c>
      <c r="N122" t="inlineStr">
        <is>
          <t>2026-03-30 18:55:57+00:00</t>
        </is>
      </c>
    </row>
    <row r="123">
      <c r="A123" t="n">
        <v>10</v>
      </c>
      <c r="B123" t="n">
        <v>2000</v>
      </c>
      <c r="C123" t="inlineStr">
        <is>
          <t>Liability</t>
        </is>
      </c>
      <c r="D123" t="inlineStr">
        <is>
          <t>Accounts Payable</t>
        </is>
      </c>
      <c r="E123" t="inlineStr">
        <is>
          <t>AccountsPayable</t>
        </is>
      </c>
      <c r="F123" t="inlineStr">
        <is>
          <t>Accounts Payable (A/P)</t>
        </is>
      </c>
      <c r="G123" t="inlineStr">
        <is>
          <t>Accounts Payable (A/P)</t>
        </is>
      </c>
      <c r="J123" t="b">
        <v>0</v>
      </c>
      <c r="K123" t="b">
        <v>1</v>
      </c>
      <c r="L123" t="n">
        <v>1</v>
      </c>
      <c r="M123" t="inlineStr">
        <is>
          <t>2025-10-14 18:29:12+00:00</t>
        </is>
      </c>
      <c r="N123" t="inlineStr">
        <is>
          <t>2026-03-30 18:33:42+00:00</t>
        </is>
      </c>
    </row>
    <row r="124">
      <c r="A124" t="n">
        <v>26</v>
      </c>
      <c r="C124" t="inlineStr">
        <is>
          <t>Liability</t>
        </is>
      </c>
      <c r="D124" t="inlineStr">
        <is>
          <t>Other Current Liability</t>
        </is>
      </c>
      <c r="E124" t="inlineStr">
        <is>
          <t>PayrollTaxPayable</t>
        </is>
      </c>
      <c r="F124" t="inlineStr">
        <is>
          <t>Payroll Liabilities:NV Unemployment Tax</t>
        </is>
      </c>
      <c r="G124" t="inlineStr">
        <is>
          <t>NV Unemployment Tax</t>
        </is>
      </c>
      <c r="I124" t="n">
        <v>20</v>
      </c>
      <c r="J124" t="b">
        <v>1</v>
      </c>
      <c r="K124" t="b">
        <v>1</v>
      </c>
      <c r="L124" t="n">
        <v>0</v>
      </c>
      <c r="M124" t="inlineStr">
        <is>
          <t>2025-10-20 17:01:07+00:00</t>
        </is>
      </c>
      <c r="N124" t="inlineStr">
        <is>
          <t>2026-03-25 21:01:01+00:00</t>
        </is>
      </c>
    </row>
    <row r="125">
      <c r="A125" t="n">
        <v>50</v>
      </c>
      <c r="C125" t="inlineStr">
        <is>
          <t>Expense</t>
        </is>
      </c>
      <c r="D125" t="inlineStr">
        <is>
          <t>Cost of Goods Sold</t>
        </is>
      </c>
      <c r="E125" t="inlineStr">
        <is>
          <t>SuppliesMaterialsCogs</t>
        </is>
      </c>
      <c r="F125" t="inlineStr">
        <is>
          <t>Cost of Goods Sold-1 (deleted)</t>
        </is>
      </c>
      <c r="G125" t="inlineStr">
        <is>
          <t>Cost of Goods Sold-1 (deleted)</t>
        </is>
      </c>
      <c r="J125" t="b">
        <v>0</v>
      </c>
      <c r="K125" t="b">
        <v>0</v>
      </c>
      <c r="L125" t="n">
        <v>1</v>
      </c>
      <c r="M125" t="inlineStr">
        <is>
          <t>2026-02-03 18:37:32+00:00</t>
        </is>
      </c>
      <c r="N125" t="inlineStr">
        <is>
          <t>2026-03-20 01:17:11+00:00</t>
        </is>
      </c>
    </row>
    <row r="126">
      <c r="A126" t="n">
        <v>1150040065</v>
      </c>
      <c r="B126" t="n">
        <v>5140</v>
      </c>
      <c r="C126" t="inlineStr">
        <is>
          <t>Expense</t>
        </is>
      </c>
      <c r="D126" t="inlineStr">
        <is>
          <t>Cost of Goods Sold</t>
        </is>
      </c>
      <c r="E126" t="inlineStr">
        <is>
          <t>OtherCostsOfServiceCos</t>
        </is>
      </c>
      <c r="F126" t="inlineStr">
        <is>
          <t>Cost of Goods Sold:Digital Content Licensing</t>
        </is>
      </c>
      <c r="G126" t="inlineStr">
        <is>
          <t>Digital Content Licensing</t>
        </is>
      </c>
      <c r="H126" t="inlineStr">
        <is>
          <t>Digital content licensing to provide streaming content.</t>
        </is>
      </c>
      <c r="I126" t="n">
        <v>15</v>
      </c>
      <c r="J126" t="b">
        <v>1</v>
      </c>
      <c r="K126" t="b">
        <v>1</v>
      </c>
      <c r="L126" t="n">
        <v>0</v>
      </c>
      <c r="M126" t="inlineStr">
        <is>
          <t>2026-02-04 14:56:07+00:00</t>
        </is>
      </c>
      <c r="N126" t="inlineStr">
        <is>
          <t>2026-02-04 14:56:07+00:00</t>
        </is>
      </c>
    </row>
    <row r="127">
      <c r="A127" t="n">
        <v>29</v>
      </c>
      <c r="B127" t="n">
        <v>2840</v>
      </c>
      <c r="C127" t="inlineStr">
        <is>
          <t>Liability</t>
        </is>
      </c>
      <c r="D127" t="inlineStr">
        <is>
          <t>Other Current Liability</t>
        </is>
      </c>
      <c r="E127" t="inlineStr">
        <is>
          <t>GlobalTaxPayable</t>
        </is>
      </c>
      <c r="F127" t="inlineStr">
        <is>
          <t>Sales &amp; Use Tax Payable:Nevada Department of Taxation Payable</t>
        </is>
      </c>
      <c r="G127" t="inlineStr">
        <is>
          <t>Nevada Department of Taxation Payable</t>
        </is>
      </c>
      <c r="I127" t="n">
        <v>1150040058</v>
      </c>
      <c r="J127" t="b">
        <v>1</v>
      </c>
      <c r="K127" t="b">
        <v>1</v>
      </c>
      <c r="L127" t="n">
        <v>2</v>
      </c>
      <c r="M127" t="inlineStr">
        <is>
          <t>2025-10-21 22:23:47+00:00</t>
        </is>
      </c>
      <c r="N127" t="inlineStr">
        <is>
          <t>2026-03-30 19:06:07+00:00</t>
        </is>
      </c>
    </row>
    <row r="128">
      <c r="A128" t="n">
        <v>25</v>
      </c>
      <c r="C128" t="inlineStr">
        <is>
          <t>Liability</t>
        </is>
      </c>
      <c r="D128" t="inlineStr">
        <is>
          <t>Other Current Liability</t>
        </is>
      </c>
      <c r="E128" t="inlineStr">
        <is>
          <t>PayrollTaxPayable</t>
        </is>
      </c>
      <c r="F128" t="inlineStr">
        <is>
          <t>Payroll Liabilities:Federal Taxes (941/943/944)</t>
        </is>
      </c>
      <c r="G128" t="inlineStr">
        <is>
          <t>Federal Taxes (941/943/944)</t>
        </is>
      </c>
      <c r="I128" t="n">
        <v>20</v>
      </c>
      <c r="J128" t="b">
        <v>1</v>
      </c>
      <c r="K128" t="b">
        <v>1</v>
      </c>
      <c r="L128" t="n">
        <v>0</v>
      </c>
      <c r="M128" t="inlineStr">
        <is>
          <t>2025-10-20 17:01:07+00:00</t>
        </is>
      </c>
      <c r="N128" t="inlineStr">
        <is>
          <t>2026-02-25 21:09:54+00:00</t>
        </is>
      </c>
    </row>
    <row r="129">
      <c r="A129" t="n">
        <v>1150040042</v>
      </c>
      <c r="C129" t="inlineStr">
        <is>
          <t>Expense</t>
        </is>
      </c>
      <c r="D129" t="inlineStr">
        <is>
          <t>Expense</t>
        </is>
      </c>
      <c r="E129" t="inlineStr">
        <is>
          <t>OtherBusinessExpenses</t>
        </is>
      </c>
      <c r="F129" t="inlineStr">
        <is>
          <t>Cybersecurity Services</t>
        </is>
      </c>
      <c r="G129" t="inlineStr">
        <is>
          <t>Cybersecurity Services</t>
        </is>
      </c>
      <c r="J129" t="b">
        <v>0</v>
      </c>
      <c r="K129" t="b">
        <v>1</v>
      </c>
      <c r="L129" t="n">
        <v>0</v>
      </c>
      <c r="M129" t="inlineStr">
        <is>
          <t>2025-12-04 16:38:43+00:00</t>
        </is>
      </c>
      <c r="N129" t="inlineStr">
        <is>
          <t>2025-12-04 16:38:43+00:00</t>
        </is>
      </c>
    </row>
    <row r="130">
      <c r="A130" t="n">
        <v>1150040056</v>
      </c>
      <c r="B130" t="n">
        <v>6175</v>
      </c>
      <c r="C130" t="inlineStr">
        <is>
          <t>Expense</t>
        </is>
      </c>
      <c r="D130" t="inlineStr">
        <is>
          <t>Expense</t>
        </is>
      </c>
      <c r="E130" t="inlineStr">
        <is>
          <t>OfficeGeneralAdministrativeExpenses</t>
        </is>
      </c>
      <c r="F130" t="inlineStr">
        <is>
          <t>Adminstrative Expenses:Contractor Recruiting</t>
        </is>
      </c>
      <c r="G130" t="inlineStr">
        <is>
          <t>Contractor Recruiting</t>
        </is>
      </c>
      <c r="I130" t="n">
        <v>1150040016</v>
      </c>
      <c r="J130" t="b">
        <v>1</v>
      </c>
      <c r="K130" t="b">
        <v>1</v>
      </c>
      <c r="L130" t="n">
        <v>1</v>
      </c>
      <c r="M130" t="inlineStr">
        <is>
          <t>2026-01-20 18:29:30+00:00</t>
        </is>
      </c>
      <c r="N130" t="inlineStr">
        <is>
          <t>2026-03-19 19:32:39+00:00</t>
        </is>
      </c>
    </row>
    <row r="131">
      <c r="A131" t="n">
        <v>51</v>
      </c>
      <c r="B131" t="n">
        <v>5145</v>
      </c>
      <c r="C131" t="inlineStr">
        <is>
          <t>Expense</t>
        </is>
      </c>
      <c r="D131" t="inlineStr">
        <is>
          <t>Cost of Goods Sold</t>
        </is>
      </c>
      <c r="E131" t="inlineStr">
        <is>
          <t>OtherCostsOfServiceCos</t>
        </is>
      </c>
      <c r="F131" t="inlineStr">
        <is>
          <t>Cost of Goods Sold:Content Revenue Sharing</t>
        </is>
      </c>
      <c r="G131" t="inlineStr">
        <is>
          <t>Content Revenue Sharing</t>
        </is>
      </c>
      <c r="H131" t="inlineStr">
        <is>
          <t>Revenue share payouts to content partners based on ad revenue generated from their content</t>
        </is>
      </c>
      <c r="I131" t="n">
        <v>15</v>
      </c>
      <c r="J131" t="b">
        <v>1</v>
      </c>
      <c r="K131" t="b">
        <v>1</v>
      </c>
      <c r="L131" t="n">
        <v>1</v>
      </c>
      <c r="M131" t="inlineStr">
        <is>
          <t>2026-02-11 19:23:28+00:00</t>
        </is>
      </c>
      <c r="N131" t="inlineStr">
        <is>
          <t>2026-03-19 18:46:36+00:00</t>
        </is>
      </c>
    </row>
    <row r="132">
      <c r="A132" t="n">
        <v>1150040064</v>
      </c>
      <c r="B132" t="n">
        <v>6550</v>
      </c>
      <c r="C132" t="inlineStr">
        <is>
          <t>Expense</t>
        </is>
      </c>
      <c r="D132" t="inlineStr">
        <is>
          <t>Expense</t>
        </is>
      </c>
      <c r="E132" t="inlineStr">
        <is>
          <t>BankCharges</t>
        </is>
      </c>
      <c r="F132" t="inlineStr">
        <is>
          <t>Bank Charges &amp; Fees</t>
        </is>
      </c>
      <c r="G132" t="inlineStr">
        <is>
          <t>Bank Charges &amp; Fees</t>
        </is>
      </c>
      <c r="J132" t="b">
        <v>0</v>
      </c>
      <c r="K132" t="b">
        <v>1</v>
      </c>
      <c r="L132" t="n">
        <v>0</v>
      </c>
      <c r="M132" t="inlineStr">
        <is>
          <t>2026-02-03 13:49:49+00:00</t>
        </is>
      </c>
      <c r="N132" t="inlineStr">
        <is>
          <t>2026-02-03 13:49:49+00:00</t>
        </is>
      </c>
    </row>
    <row r="133">
      <c r="A133" t="n">
        <v>9</v>
      </c>
      <c r="C133" t="inlineStr">
        <is>
          <t>Equity</t>
        </is>
      </c>
      <c r="D133" t="inlineStr">
        <is>
          <t>Equity</t>
        </is>
      </c>
      <c r="E133" t="inlineStr">
        <is>
          <t>OpeningBalanceEquity</t>
        </is>
      </c>
      <c r="F133" t="inlineStr">
        <is>
          <t>Opening Balance Equity</t>
        </is>
      </c>
      <c r="G133" t="inlineStr">
        <is>
          <t>Opening Balance Equity</t>
        </is>
      </c>
      <c r="J133" t="b">
        <v>0</v>
      </c>
      <c r="K133" t="b">
        <v>1</v>
      </c>
      <c r="L133" t="n">
        <v>0</v>
      </c>
      <c r="M133" t="inlineStr">
        <is>
          <t>2025-10-13 22:46:37+00:00</t>
        </is>
      </c>
      <c r="N133" t="inlineStr">
        <is>
          <t>2025-10-16 14:06:45+00:00</t>
        </is>
      </c>
    </row>
  </sheetData>
  <mergeCells count="1">
    <mergeCell ref="A1:N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FF6D01"/>
    <outlinePr summaryBelow="1" summaryRight="1"/>
    <pageSetUpPr/>
  </sheetPr>
  <dimension ref="A1:F92"/>
  <sheetViews>
    <sheetView workbookViewId="0">
      <selection activeCell="A1" sqref="A1"/>
    </sheetView>
  </sheetViews>
  <sheetFormatPr baseColWidth="8" defaultRowHeight="15"/>
  <cols>
    <col width="45" customWidth="1" min="1" max="1"/>
    <col width="14" customWidth="1" min="2" max="2"/>
    <col width="18" customWidth="1" min="3" max="3"/>
    <col width="22" customWidth="1" min="4" max="4"/>
    <col width="18" customWidth="1" min="5" max="5"/>
    <col width="8" customWidth="1" min="6" max="6"/>
  </cols>
  <sheetData>
    <row r="1">
      <c r="A1" s="8" t="inlineStr">
        <is>
          <t>COA MAPPING — Map each QBO account to reporting groupings</t>
        </is>
      </c>
    </row>
    <row r="2">
      <c r="A2" s="9" t="inlineStr">
        <is>
          <t>Edit Summary Grouping and Cash Flow Section to customize how accounts roll up into reports</t>
        </is>
      </c>
    </row>
    <row r="3">
      <c r="A3" s="3" t="inlineStr">
        <is>
          <t>Account</t>
        </is>
      </c>
      <c r="B3" s="3" t="inlineStr">
        <is>
          <t>Classification</t>
        </is>
      </c>
      <c r="C3" s="3" t="inlineStr">
        <is>
          <t>Financial Statement Section</t>
        </is>
      </c>
      <c r="D3" s="3" t="inlineStr">
        <is>
          <t>Summary Grouping</t>
        </is>
      </c>
      <c r="E3" s="3" t="inlineStr">
        <is>
          <t>Cash Flow Section</t>
        </is>
      </c>
      <c r="F3" s="3" t="inlineStr">
        <is>
          <t>Sign</t>
        </is>
      </c>
    </row>
    <row r="4">
      <c r="A4" s="7" t="inlineStr">
        <is>
          <t>Sales</t>
        </is>
      </c>
      <c r="B4" s="7" t="inlineStr">
        <is>
          <t>Revenue</t>
        </is>
      </c>
      <c r="C4" s="5" t="inlineStr">
        <is>
          <t>Revenue</t>
        </is>
      </c>
      <c r="D4" s="5" t="inlineStr">
        <is>
          <t>Revenue</t>
        </is>
      </c>
      <c r="E4" s="5" t="inlineStr"/>
      <c r="F4" s="7" t="n">
        <v>-1</v>
      </c>
    </row>
    <row r="5">
      <c r="A5" s="7" t="inlineStr">
        <is>
          <t>Sales:Direct Ad Sales Revenue</t>
        </is>
      </c>
      <c r="B5" s="7" t="inlineStr">
        <is>
          <t>Revenue</t>
        </is>
      </c>
      <c r="C5" s="5" t="inlineStr">
        <is>
          <t>Revenue</t>
        </is>
      </c>
      <c r="D5" s="5" t="inlineStr">
        <is>
          <t>Revenue</t>
        </is>
      </c>
      <c r="E5" s="5" t="inlineStr"/>
      <c r="F5" s="7" t="n">
        <v>-1</v>
      </c>
    </row>
    <row r="6">
      <c r="A6" s="7" t="inlineStr">
        <is>
          <t>Sales:Programmatic Ad Revenue</t>
        </is>
      </c>
      <c r="B6" s="7" t="inlineStr">
        <is>
          <t>Revenue</t>
        </is>
      </c>
      <c r="C6" s="5" t="inlineStr">
        <is>
          <t>Revenue</t>
        </is>
      </c>
      <c r="D6" s="5" t="inlineStr">
        <is>
          <t>Revenue</t>
        </is>
      </c>
      <c r="E6" s="5" t="inlineStr"/>
      <c r="F6" s="7" t="n">
        <v>-1</v>
      </c>
    </row>
    <row r="7">
      <c r="A7" s="7" t="inlineStr">
        <is>
          <t>Sales:SVOD Revenue</t>
        </is>
      </c>
      <c r="B7" s="7" t="inlineStr">
        <is>
          <t>Revenue</t>
        </is>
      </c>
      <c r="C7" s="5" t="inlineStr">
        <is>
          <t>Revenue</t>
        </is>
      </c>
      <c r="D7" s="5" t="inlineStr">
        <is>
          <t>Revenue</t>
        </is>
      </c>
      <c r="E7" s="5" t="inlineStr"/>
      <c r="F7" s="7" t="n">
        <v>-1</v>
      </c>
    </row>
    <row r="8">
      <c r="A8" s="7" t="inlineStr">
        <is>
          <t>Uncategorized Income</t>
        </is>
      </c>
      <c r="B8" s="7" t="inlineStr">
        <is>
          <t>Revenue</t>
        </is>
      </c>
      <c r="C8" s="5" t="inlineStr">
        <is>
          <t>Other Income</t>
        </is>
      </c>
      <c r="D8" s="5" t="inlineStr">
        <is>
          <t>Other Income</t>
        </is>
      </c>
      <c r="E8" s="5" t="inlineStr"/>
      <c r="F8" s="7" t="n">
        <v>-1</v>
      </c>
    </row>
    <row r="9">
      <c r="A9" s="7" t="inlineStr">
        <is>
          <t>Gain on Purchased Receivables</t>
        </is>
      </c>
      <c r="B9" s="7" t="inlineStr">
        <is>
          <t>Revenue</t>
        </is>
      </c>
      <c r="C9" s="5" t="inlineStr">
        <is>
          <t>Other Income</t>
        </is>
      </c>
      <c r="D9" s="5" t="inlineStr">
        <is>
          <t>Other Income</t>
        </is>
      </c>
      <c r="E9" s="5" t="inlineStr"/>
      <c r="F9" s="7" t="n">
        <v>-1</v>
      </c>
    </row>
    <row r="10">
      <c r="A10" s="7" t="inlineStr">
        <is>
          <t>Proceeds From Prior Company</t>
        </is>
      </c>
      <c r="B10" s="7" t="inlineStr">
        <is>
          <t>Revenue</t>
        </is>
      </c>
      <c r="C10" s="5" t="inlineStr">
        <is>
          <t>Other Income</t>
        </is>
      </c>
      <c r="D10" s="5" t="inlineStr">
        <is>
          <t>Other Income</t>
        </is>
      </c>
      <c r="E10" s="5" t="inlineStr"/>
      <c r="F10" s="7" t="n">
        <v>-1</v>
      </c>
    </row>
    <row r="11">
      <c r="A11" s="7" t="inlineStr">
        <is>
          <t>Cost of Goods Sold:Content Revenue Sharing</t>
        </is>
      </c>
      <c r="B11" s="7" t="inlineStr">
        <is>
          <t>Expense</t>
        </is>
      </c>
      <c r="C11" s="5" t="inlineStr">
        <is>
          <t>COGS</t>
        </is>
      </c>
      <c r="D11" s="5" t="inlineStr">
        <is>
          <t>COGS</t>
        </is>
      </c>
      <c r="E11" s="5" t="inlineStr"/>
      <c r="F11" s="7" t="n">
        <v>1</v>
      </c>
    </row>
    <row r="12">
      <c r="A12" s="7" t="inlineStr">
        <is>
          <t>Cost of Goods Sold:Data Provider Services</t>
        </is>
      </c>
      <c r="B12" s="7" t="inlineStr">
        <is>
          <t>Expense</t>
        </is>
      </c>
      <c r="C12" s="5" t="inlineStr">
        <is>
          <t>COGS</t>
        </is>
      </c>
      <c r="D12" s="5" t="inlineStr">
        <is>
          <t>COGS</t>
        </is>
      </c>
      <c r="E12" s="5" t="inlineStr"/>
      <c r="F12" s="7" t="n">
        <v>1</v>
      </c>
    </row>
    <row r="13">
      <c r="A13" s="7" t="inlineStr">
        <is>
          <t>Cost of Goods Sold:Digital Content Licensing</t>
        </is>
      </c>
      <c r="B13" s="7" t="inlineStr">
        <is>
          <t>Expense</t>
        </is>
      </c>
      <c r="C13" s="5" t="inlineStr">
        <is>
          <t>COGS</t>
        </is>
      </c>
      <c r="D13" s="5" t="inlineStr">
        <is>
          <t>COGS</t>
        </is>
      </c>
      <c r="E13" s="5" t="inlineStr"/>
      <c r="F13" s="7" t="n">
        <v>1</v>
      </c>
    </row>
    <row r="14">
      <c r="A14" s="7" t="inlineStr">
        <is>
          <t>Cost of Goods Sold:Web Hosting Services</t>
        </is>
      </c>
      <c r="B14" s="7" t="inlineStr">
        <is>
          <t>Expense</t>
        </is>
      </c>
      <c r="C14" s="5" t="inlineStr">
        <is>
          <t>COGS</t>
        </is>
      </c>
      <c r="D14" s="5" t="inlineStr">
        <is>
          <t>COGS</t>
        </is>
      </c>
      <c r="E14" s="5" t="inlineStr"/>
      <c r="F14" s="7" t="n">
        <v>1</v>
      </c>
    </row>
    <row r="15">
      <c r="A15" s="7" t="inlineStr">
        <is>
          <t>Ad Serving &amp; Programmatic Fees</t>
        </is>
      </c>
      <c r="B15" s="7" t="inlineStr">
        <is>
          <t>Expense</t>
        </is>
      </c>
      <c r="C15" s="5" t="inlineStr">
        <is>
          <t>COGS</t>
        </is>
      </c>
      <c r="D15" s="5" t="inlineStr">
        <is>
          <t>COGS</t>
        </is>
      </c>
      <c r="E15" s="5" t="inlineStr"/>
      <c r="F15" s="7" t="n">
        <v>1</v>
      </c>
    </row>
    <row r="16">
      <c r="A16" s="7" t="inlineStr">
        <is>
          <t>Adminstrative Expenses:Business Licenses and Permits</t>
        </is>
      </c>
      <c r="B16" s="7" t="inlineStr">
        <is>
          <t>Expense</t>
        </is>
      </c>
      <c r="C16" s="5" t="inlineStr">
        <is>
          <t>OpEx</t>
        </is>
      </c>
      <c r="D16" s="5" t="inlineStr">
        <is>
          <t>G&amp;A</t>
        </is>
      </c>
      <c r="E16" s="5" t="inlineStr"/>
      <c r="F16" s="7" t="n">
        <v>1</v>
      </c>
    </row>
    <row r="17">
      <c r="A17" s="7" t="inlineStr">
        <is>
          <t>Adminstrative Expenses:Contractor Recruiting</t>
        </is>
      </c>
      <c r="B17" s="7" t="inlineStr">
        <is>
          <t>Expense</t>
        </is>
      </c>
      <c r="C17" s="5" t="inlineStr">
        <is>
          <t>OpEx</t>
        </is>
      </c>
      <c r="D17" s="5" t="inlineStr">
        <is>
          <t>G&amp;A</t>
        </is>
      </c>
      <c r="E17" s="5" t="inlineStr"/>
      <c r="F17" s="7" t="n">
        <v>1</v>
      </c>
    </row>
    <row r="18">
      <c r="A18" s="7" t="inlineStr">
        <is>
          <t>Adminstrative Expenses:General Office Expenses</t>
        </is>
      </c>
      <c r="B18" s="7" t="inlineStr">
        <is>
          <t>Expense</t>
        </is>
      </c>
      <c r="C18" s="5" t="inlineStr">
        <is>
          <t>OpEx</t>
        </is>
      </c>
      <c r="D18" s="5" t="inlineStr">
        <is>
          <t>G&amp;A</t>
        </is>
      </c>
      <c r="E18" s="5" t="inlineStr"/>
      <c r="F18" s="7" t="n">
        <v>1</v>
      </c>
    </row>
    <row r="19">
      <c r="A19" s="7" t="inlineStr">
        <is>
          <t>Adminstrative Expenses:Rippling Fees</t>
        </is>
      </c>
      <c r="B19" s="7" t="inlineStr">
        <is>
          <t>Expense</t>
        </is>
      </c>
      <c r="C19" s="5" t="inlineStr">
        <is>
          <t>OpEx</t>
        </is>
      </c>
      <c r="D19" s="5" t="inlineStr">
        <is>
          <t>G&amp;A</t>
        </is>
      </c>
      <c r="E19" s="5" t="inlineStr"/>
      <c r="F19" s="7" t="n">
        <v>1</v>
      </c>
    </row>
    <row r="20">
      <c r="A20" s="7" t="inlineStr">
        <is>
          <t>Adminstrative Expenses:Shipping &amp; Mailing Fees</t>
        </is>
      </c>
      <c r="B20" s="7" t="inlineStr">
        <is>
          <t>Expense</t>
        </is>
      </c>
      <c r="C20" s="5" t="inlineStr">
        <is>
          <t>OpEx</t>
        </is>
      </c>
      <c r="D20" s="5" t="inlineStr">
        <is>
          <t>G&amp;A</t>
        </is>
      </c>
      <c r="E20" s="5" t="inlineStr"/>
      <c r="F20" s="7" t="n">
        <v>1</v>
      </c>
    </row>
    <row r="21">
      <c r="A21" s="7" t="inlineStr">
        <is>
          <t>Adminstrative Expenses:Storage Fees</t>
        </is>
      </c>
      <c r="B21" s="7" t="inlineStr">
        <is>
          <t>Expense</t>
        </is>
      </c>
      <c r="C21" s="5" t="inlineStr">
        <is>
          <t>OpEx</t>
        </is>
      </c>
      <c r="D21" s="5" t="inlineStr">
        <is>
          <t>G&amp;A</t>
        </is>
      </c>
      <c r="E21" s="5" t="inlineStr"/>
      <c r="F21" s="7" t="n">
        <v>1</v>
      </c>
    </row>
    <row r="22">
      <c r="A22" s="7" t="inlineStr">
        <is>
          <t>Bank Charges &amp; Fees</t>
        </is>
      </c>
      <c r="B22" s="7" t="inlineStr">
        <is>
          <t>Expense</t>
        </is>
      </c>
      <c r="C22" s="5" t="inlineStr">
        <is>
          <t>OpEx</t>
        </is>
      </c>
      <c r="D22" s="5" t="inlineStr">
        <is>
          <t>G&amp;A</t>
        </is>
      </c>
      <c r="E22" s="5" t="inlineStr"/>
      <c r="F22" s="7" t="n">
        <v>1</v>
      </c>
    </row>
    <row r="23">
      <c r="A23" s="7" t="inlineStr">
        <is>
          <t>Insurance &amp; Risk Management:Business Insurance</t>
        </is>
      </c>
      <c r="B23" s="7" t="inlineStr">
        <is>
          <t>Expense</t>
        </is>
      </c>
      <c r="C23" s="5" t="inlineStr">
        <is>
          <t>OpEx</t>
        </is>
      </c>
      <c r="D23" s="5" t="inlineStr">
        <is>
          <t>G&amp;A</t>
        </is>
      </c>
      <c r="E23" s="5" t="inlineStr"/>
      <c r="F23" s="7" t="n">
        <v>1</v>
      </c>
    </row>
    <row r="24">
      <c r="A24" s="7" t="inlineStr">
        <is>
          <t>Intuit Fees</t>
        </is>
      </c>
      <c r="B24" s="7" t="inlineStr">
        <is>
          <t>Expense</t>
        </is>
      </c>
      <c r="C24" s="5" t="inlineStr">
        <is>
          <t>OpEx</t>
        </is>
      </c>
      <c r="D24" s="5" t="inlineStr">
        <is>
          <t>G&amp;A</t>
        </is>
      </c>
      <c r="E24" s="5" t="inlineStr"/>
      <c r="F24" s="7" t="n">
        <v>1</v>
      </c>
    </row>
    <row r="25">
      <c r="A25" s="7" t="inlineStr">
        <is>
          <t>Professional Organizations</t>
        </is>
      </c>
      <c r="B25" s="7" t="inlineStr">
        <is>
          <t>Expense</t>
        </is>
      </c>
      <c r="C25" s="5" t="inlineStr">
        <is>
          <t>OpEx</t>
        </is>
      </c>
      <c r="D25" s="5" t="inlineStr">
        <is>
          <t>G&amp;A</t>
        </is>
      </c>
      <c r="E25" s="5" t="inlineStr"/>
      <c r="F25" s="7" t="n">
        <v>1</v>
      </c>
    </row>
    <row r="26">
      <c r="A26" s="7" t="inlineStr">
        <is>
          <t>Purchases</t>
        </is>
      </c>
      <c r="B26" s="7" t="inlineStr">
        <is>
          <t>Expense</t>
        </is>
      </c>
      <c r="C26" s="5" t="inlineStr">
        <is>
          <t>OpEx</t>
        </is>
      </c>
      <c r="D26" s="5" t="inlineStr">
        <is>
          <t>G&amp;A</t>
        </is>
      </c>
      <c r="E26" s="5" t="inlineStr"/>
      <c r="F26" s="7" t="n">
        <v>1</v>
      </c>
    </row>
    <row r="27">
      <c r="A27" s="7" t="inlineStr">
        <is>
          <t>QuickBooks Payments Fees</t>
        </is>
      </c>
      <c r="B27" s="7" t="inlineStr">
        <is>
          <t>Expense</t>
        </is>
      </c>
      <c r="C27" s="5" t="inlineStr">
        <is>
          <t>OpEx</t>
        </is>
      </c>
      <c r="D27" s="5" t="inlineStr">
        <is>
          <t>G&amp;A</t>
        </is>
      </c>
      <c r="E27" s="5" t="inlineStr"/>
      <c r="F27" s="7" t="n">
        <v>1</v>
      </c>
    </row>
    <row r="28">
      <c r="A28" s="7" t="inlineStr">
        <is>
          <t>Uncategorized Expense</t>
        </is>
      </c>
      <c r="B28" s="7" t="inlineStr">
        <is>
          <t>Expense</t>
        </is>
      </c>
      <c r="C28" s="5" t="inlineStr">
        <is>
          <t>OpEx</t>
        </is>
      </c>
      <c r="D28" s="5" t="inlineStr">
        <is>
          <t>G&amp;A</t>
        </is>
      </c>
      <c r="E28" s="5" t="inlineStr"/>
      <c r="F28" s="7" t="n">
        <v>1</v>
      </c>
    </row>
    <row r="29">
      <c r="A29" s="7" t="inlineStr">
        <is>
          <t>Advertising:Digital Advertising</t>
        </is>
      </c>
      <c r="B29" s="7" t="inlineStr">
        <is>
          <t>Expense</t>
        </is>
      </c>
      <c r="C29" s="5" t="inlineStr">
        <is>
          <t>OpEx</t>
        </is>
      </c>
      <c r="D29" s="5" t="inlineStr">
        <is>
          <t>Marketing &amp; Advertising</t>
        </is>
      </c>
      <c r="E29" s="5" t="inlineStr"/>
      <c r="F29" s="7" t="n">
        <v>1</v>
      </c>
    </row>
    <row r="30">
      <c r="A30" s="7" t="inlineStr">
        <is>
          <t>Advertising:Press Releases</t>
        </is>
      </c>
      <c r="B30" s="7" t="inlineStr">
        <is>
          <t>Expense</t>
        </is>
      </c>
      <c r="C30" s="5" t="inlineStr">
        <is>
          <t>OpEx</t>
        </is>
      </c>
      <c r="D30" s="5" t="inlineStr">
        <is>
          <t>Marketing &amp; Advertising</t>
        </is>
      </c>
      <c r="E30" s="5" t="inlineStr"/>
      <c r="F30" s="7" t="n">
        <v>1</v>
      </c>
    </row>
    <row r="31">
      <c r="A31" s="7" t="inlineStr">
        <is>
          <t>Advertising:Referral Fees - Direct Ad Sales Partners</t>
        </is>
      </c>
      <c r="B31" s="7" t="inlineStr">
        <is>
          <t>Expense</t>
        </is>
      </c>
      <c r="C31" s="5" t="inlineStr">
        <is>
          <t>OpEx</t>
        </is>
      </c>
      <c r="D31" s="5" t="inlineStr">
        <is>
          <t>Marketing &amp; Advertising</t>
        </is>
      </c>
      <c r="E31" s="5" t="inlineStr"/>
      <c r="F31" s="7" t="n">
        <v>1</v>
      </c>
    </row>
    <row r="32">
      <c r="A32" s="7" t="inlineStr">
        <is>
          <t>Web &amp; Digital Expenses</t>
        </is>
      </c>
      <c r="B32" s="7" t="inlineStr">
        <is>
          <t>Expense</t>
        </is>
      </c>
      <c r="C32" s="5" t="inlineStr">
        <is>
          <t>OpEx</t>
        </is>
      </c>
      <c r="D32" s="5" t="inlineStr">
        <is>
          <t>Marketing &amp; Advertising</t>
        </is>
      </c>
      <c r="E32" s="5" t="inlineStr"/>
      <c r="F32" s="7" t="n">
        <v>1</v>
      </c>
    </row>
    <row r="33">
      <c r="A33" s="7" t="inlineStr">
        <is>
          <t>Web &amp; Digital Expenses:Digital Marketing Expense</t>
        </is>
      </c>
      <c r="B33" s="7" t="inlineStr">
        <is>
          <t>Expense</t>
        </is>
      </c>
      <c r="C33" s="5" t="inlineStr">
        <is>
          <t>OpEx</t>
        </is>
      </c>
      <c r="D33" s="5" t="inlineStr">
        <is>
          <t>Marketing &amp; Advertising</t>
        </is>
      </c>
      <c r="E33" s="5" t="inlineStr"/>
      <c r="F33" s="7" t="n">
        <v>1</v>
      </c>
    </row>
    <row r="34">
      <c r="A34" s="7" t="inlineStr">
        <is>
          <t>Web &amp; Digital Expenses:Software &amp; Apps</t>
        </is>
      </c>
      <c r="B34" s="7" t="inlineStr">
        <is>
          <t>Expense</t>
        </is>
      </c>
      <c r="C34" s="5" t="inlineStr">
        <is>
          <t>OpEx</t>
        </is>
      </c>
      <c r="D34" s="5" t="inlineStr">
        <is>
          <t>Technology</t>
        </is>
      </c>
      <c r="E34" s="5" t="inlineStr"/>
      <c r="F34" s="7" t="n">
        <v>1</v>
      </c>
    </row>
    <row r="35">
      <c r="A35" s="7" t="inlineStr">
        <is>
          <t>Payroll Expenses</t>
        </is>
      </c>
      <c r="B35" s="7" t="inlineStr">
        <is>
          <t>Expense</t>
        </is>
      </c>
      <c r="C35" s="5" t="inlineStr">
        <is>
          <t>OpEx</t>
        </is>
      </c>
      <c r="D35" s="5" t="inlineStr">
        <is>
          <t>Payroll &amp; Benefits</t>
        </is>
      </c>
      <c r="E35" s="5" t="inlineStr"/>
      <c r="F35" s="7" t="n">
        <v>1</v>
      </c>
    </row>
    <row r="36">
      <c r="A36" s="7" t="inlineStr">
        <is>
          <t>Payroll Expenses:Taxes</t>
        </is>
      </c>
      <c r="B36" s="7" t="inlineStr">
        <is>
          <t>Expense</t>
        </is>
      </c>
      <c r="C36" s="5" t="inlineStr">
        <is>
          <t>OpEx</t>
        </is>
      </c>
      <c r="D36" s="5" t="inlineStr">
        <is>
          <t>Payroll &amp; Benefits</t>
        </is>
      </c>
      <c r="E36" s="5" t="inlineStr"/>
      <c r="F36" s="7" t="n">
        <v>1</v>
      </c>
    </row>
    <row r="37">
      <c r="A37" s="7" t="inlineStr">
        <is>
          <t>Contractor Reimbursement Expense:Contractor Benefits</t>
        </is>
      </c>
      <c r="B37" s="7" t="inlineStr">
        <is>
          <t>Expense</t>
        </is>
      </c>
      <c r="C37" s="5" t="inlineStr">
        <is>
          <t>OpEx</t>
        </is>
      </c>
      <c r="D37" s="5" t="inlineStr">
        <is>
          <t>Payroll &amp; Benefits</t>
        </is>
      </c>
      <c r="E37" s="5" t="inlineStr"/>
      <c r="F37" s="7" t="n">
        <v>1</v>
      </c>
    </row>
    <row r="38">
      <c r="A38" s="7" t="inlineStr">
        <is>
          <t>Contractor Reimbursement Expense:Contractor Reimbursement - Administrative</t>
        </is>
      </c>
      <c r="B38" s="7" t="inlineStr">
        <is>
          <t>Expense</t>
        </is>
      </c>
      <c r="C38" s="5" t="inlineStr">
        <is>
          <t>OpEx</t>
        </is>
      </c>
      <c r="D38" s="5" t="inlineStr">
        <is>
          <t>Payroll &amp; Benefits</t>
        </is>
      </c>
      <c r="E38" s="5" t="inlineStr"/>
      <c r="F38" s="7" t="n">
        <v>1</v>
      </c>
    </row>
    <row r="39">
      <c r="A39" s="7" t="inlineStr">
        <is>
          <t>Contractor Reimbursement Expense:Contractor Reimbursement - Healthcare</t>
        </is>
      </c>
      <c r="B39" s="7" t="inlineStr">
        <is>
          <t>Expense</t>
        </is>
      </c>
      <c r="C39" s="5" t="inlineStr">
        <is>
          <t>OpEx</t>
        </is>
      </c>
      <c r="D39" s="5" t="inlineStr">
        <is>
          <t>Payroll &amp; Benefits</t>
        </is>
      </c>
      <c r="E39" s="5" t="inlineStr"/>
      <c r="F39" s="7" t="n">
        <v>1</v>
      </c>
    </row>
    <row r="40">
      <c r="A40" s="7" t="inlineStr">
        <is>
          <t>Contractor Reimbursement Expense:Contractor Travel Reimbursement</t>
        </is>
      </c>
      <c r="B40" s="7" t="inlineStr">
        <is>
          <t>Expense</t>
        </is>
      </c>
      <c r="C40" s="5" t="inlineStr">
        <is>
          <t>OpEx</t>
        </is>
      </c>
      <c r="D40" s="5" t="inlineStr">
        <is>
          <t>Payroll &amp; Benefits</t>
        </is>
      </c>
      <c r="E40" s="5" t="inlineStr"/>
      <c r="F40" s="7" t="n">
        <v>1</v>
      </c>
    </row>
    <row r="41">
      <c r="A41" s="7" t="inlineStr">
        <is>
          <t>Employee Offloading</t>
        </is>
      </c>
      <c r="B41" s="7" t="inlineStr">
        <is>
          <t>Expense</t>
        </is>
      </c>
      <c r="C41" s="5" t="inlineStr">
        <is>
          <t>OpEx</t>
        </is>
      </c>
      <c r="D41" s="5" t="inlineStr">
        <is>
          <t>Payroll &amp; Benefits</t>
        </is>
      </c>
      <c r="E41" s="5" t="inlineStr"/>
      <c r="F41" s="7" t="n">
        <v>1</v>
      </c>
    </row>
    <row r="42">
      <c r="A42" s="7" t="inlineStr">
        <is>
          <t>Legal and Professional Services:Bookkeeping</t>
        </is>
      </c>
      <c r="B42" s="7" t="inlineStr">
        <is>
          <t>Expense</t>
        </is>
      </c>
      <c r="C42" s="5" t="inlineStr">
        <is>
          <t>OpEx</t>
        </is>
      </c>
      <c r="D42" s="5" t="inlineStr">
        <is>
          <t>Professional Services</t>
        </is>
      </c>
      <c r="E42" s="5" t="inlineStr"/>
      <c r="F42" s="7" t="n">
        <v>1</v>
      </c>
    </row>
    <row r="43">
      <c r="A43" s="7" t="inlineStr">
        <is>
          <t>Legal and Professional Services:Compliance Tools</t>
        </is>
      </c>
      <c r="B43" s="7" t="inlineStr">
        <is>
          <t>Expense</t>
        </is>
      </c>
      <c r="C43" s="5" t="inlineStr">
        <is>
          <t>OpEx</t>
        </is>
      </c>
      <c r="D43" s="5" t="inlineStr">
        <is>
          <t>Professional Services</t>
        </is>
      </c>
      <c r="E43" s="5" t="inlineStr"/>
      <c r="F43" s="7" t="n">
        <v>1</v>
      </c>
    </row>
    <row r="44">
      <c r="A44" s="7" t="inlineStr">
        <is>
          <t>Legal and Professional Services:Consulting Expenses</t>
        </is>
      </c>
      <c r="B44" s="7" t="inlineStr">
        <is>
          <t>Expense</t>
        </is>
      </c>
      <c r="C44" s="5" t="inlineStr">
        <is>
          <t>OpEx</t>
        </is>
      </c>
      <c r="D44" s="5" t="inlineStr">
        <is>
          <t>Professional Services</t>
        </is>
      </c>
      <c r="E44" s="5" t="inlineStr"/>
      <c r="F44" s="7" t="n">
        <v>1</v>
      </c>
    </row>
    <row r="45">
      <c r="A45" s="7" t="inlineStr">
        <is>
          <t>Legal and Professional Services:Legal Fees and Related Expenses</t>
        </is>
      </c>
      <c r="B45" s="7" t="inlineStr">
        <is>
          <t>Expense</t>
        </is>
      </c>
      <c r="C45" s="5" t="inlineStr">
        <is>
          <t>OpEx</t>
        </is>
      </c>
      <c r="D45" s="5" t="inlineStr">
        <is>
          <t>Professional Services</t>
        </is>
      </c>
      <c r="E45" s="5" t="inlineStr"/>
      <c r="F45" s="7" t="n">
        <v>1</v>
      </c>
    </row>
    <row r="46">
      <c r="A46" s="7" t="inlineStr">
        <is>
          <t>Legal and Professional Services:Research and Data Services</t>
        </is>
      </c>
      <c r="B46" s="7" t="inlineStr">
        <is>
          <t>Expense</t>
        </is>
      </c>
      <c r="C46" s="5" t="inlineStr">
        <is>
          <t>OpEx</t>
        </is>
      </c>
      <c r="D46" s="5" t="inlineStr">
        <is>
          <t>Professional Services</t>
        </is>
      </c>
      <c r="E46" s="5" t="inlineStr"/>
      <c r="F46" s="7" t="n">
        <v>1</v>
      </c>
    </row>
    <row r="47">
      <c r="A47" s="7" t="inlineStr">
        <is>
          <t>SaaS &amp; Software Tools</t>
        </is>
      </c>
      <c r="B47" s="7" t="inlineStr">
        <is>
          <t>Expense</t>
        </is>
      </c>
      <c r="C47" s="5" t="inlineStr">
        <is>
          <t>OpEx</t>
        </is>
      </c>
      <c r="D47" s="5" t="inlineStr">
        <is>
          <t>Technology</t>
        </is>
      </c>
      <c r="E47" s="5" t="inlineStr"/>
      <c r="F47" s="7" t="n">
        <v>1</v>
      </c>
    </row>
    <row r="48">
      <c r="A48" s="7" t="inlineStr">
        <is>
          <t>Software Development</t>
        </is>
      </c>
      <c r="B48" s="7" t="inlineStr">
        <is>
          <t>Expense</t>
        </is>
      </c>
      <c r="C48" s="5" t="inlineStr">
        <is>
          <t>OpEx</t>
        </is>
      </c>
      <c r="D48" s="5" t="inlineStr">
        <is>
          <t>Technology</t>
        </is>
      </c>
      <c r="E48" s="5" t="inlineStr"/>
      <c r="F48" s="7" t="n">
        <v>1</v>
      </c>
    </row>
    <row r="49">
      <c r="A49" s="7" t="inlineStr">
        <is>
          <t>Cybersecurity Services</t>
        </is>
      </c>
      <c r="B49" s="7" t="inlineStr">
        <is>
          <t>Expense</t>
        </is>
      </c>
      <c r="C49" s="5" t="inlineStr">
        <is>
          <t>OpEx</t>
        </is>
      </c>
      <c r="D49" s="5" t="inlineStr">
        <is>
          <t>Technology</t>
        </is>
      </c>
      <c r="E49" s="5" t="inlineStr"/>
      <c r="F49" s="7" t="n">
        <v>1</v>
      </c>
    </row>
    <row r="50">
      <c r="A50" s="7" t="inlineStr">
        <is>
          <t>Merchant Processing Fees</t>
        </is>
      </c>
      <c r="B50" s="7" t="inlineStr">
        <is>
          <t>Expense</t>
        </is>
      </c>
      <c r="C50" s="5" t="inlineStr">
        <is>
          <t>OpEx</t>
        </is>
      </c>
      <c r="D50" s="5" t="inlineStr">
        <is>
          <t>Technology</t>
        </is>
      </c>
      <c r="E50" s="5" t="inlineStr"/>
      <c r="F50" s="7" t="n">
        <v>1</v>
      </c>
    </row>
    <row r="51">
      <c r="A51" s="7" t="inlineStr">
        <is>
          <t>Payment Processing Fees</t>
        </is>
      </c>
      <c r="B51" s="7" t="inlineStr">
        <is>
          <t>Expense</t>
        </is>
      </c>
      <c r="C51" s="5" t="inlineStr">
        <is>
          <t>OpEx</t>
        </is>
      </c>
      <c r="D51" s="5" t="inlineStr">
        <is>
          <t>Technology</t>
        </is>
      </c>
      <c r="E51" s="5" t="inlineStr"/>
      <c r="F51" s="7" t="n">
        <v>1</v>
      </c>
    </row>
    <row r="52">
      <c r="A52" s="7" t="inlineStr">
        <is>
          <t>LOOP TV Main Checking (5210) - 1</t>
        </is>
      </c>
      <c r="B52" s="7" t="inlineStr">
        <is>
          <t>Asset</t>
        </is>
      </c>
      <c r="C52" s="5" t="inlineStr">
        <is>
          <t>Cash &amp; Equivalents</t>
        </is>
      </c>
      <c r="D52" s="5" t="inlineStr">
        <is>
          <t>Cash &amp; Equivalents</t>
        </is>
      </c>
      <c r="E52" s="5" t="inlineStr">
        <is>
          <t>Operating</t>
        </is>
      </c>
      <c r="F52" s="7" t="n">
        <v>1</v>
      </c>
    </row>
    <row r="53">
      <c r="A53" s="7" t="inlineStr">
        <is>
          <t>IC Clearing</t>
        </is>
      </c>
      <c r="B53" s="7" t="inlineStr">
        <is>
          <t>Asset</t>
        </is>
      </c>
      <c r="C53" s="5" t="inlineStr">
        <is>
          <t>Cash &amp; Equivalents</t>
        </is>
      </c>
      <c r="D53" s="5" t="inlineStr">
        <is>
          <t>Cash &amp; Equivalents</t>
        </is>
      </c>
      <c r="E53" s="5" t="inlineStr">
        <is>
          <t>Operating</t>
        </is>
      </c>
      <c r="F53" s="7" t="n">
        <v>1</v>
      </c>
    </row>
    <row r="54">
      <c r="A54" s="7" t="inlineStr">
        <is>
          <t>Accounts Receivable (A/R)</t>
        </is>
      </c>
      <c r="B54" s="7" t="inlineStr">
        <is>
          <t>Asset</t>
        </is>
      </c>
      <c r="C54" s="5" t="inlineStr">
        <is>
          <t>Accounts Receivable</t>
        </is>
      </c>
      <c r="D54" s="5" t="inlineStr">
        <is>
          <t>Accounts Receivable</t>
        </is>
      </c>
      <c r="E54" s="5" t="inlineStr">
        <is>
          <t>Operating</t>
        </is>
      </c>
      <c r="F54" s="7" t="n">
        <v>1</v>
      </c>
    </row>
    <row r="55">
      <c r="A55" s="7" t="inlineStr">
        <is>
          <t>Intercompany Receivable - Fuzebox Ai</t>
        </is>
      </c>
      <c r="B55" s="7" t="inlineStr">
        <is>
          <t>Asset</t>
        </is>
      </c>
      <c r="C55" s="5" t="inlineStr">
        <is>
          <t>Intercompany</t>
        </is>
      </c>
      <c r="D55" s="5" t="inlineStr">
        <is>
          <t>Intercompany Receivables</t>
        </is>
      </c>
      <c r="E55" s="5" t="inlineStr">
        <is>
          <t>Operating</t>
        </is>
      </c>
      <c r="F55" s="7" t="n">
        <v>1</v>
      </c>
    </row>
    <row r="56">
      <c r="A56" s="7" t="inlineStr">
        <is>
          <t>Prepaid Expenses</t>
        </is>
      </c>
      <c r="B56" s="7" t="inlineStr">
        <is>
          <t>Asset</t>
        </is>
      </c>
      <c r="C56" s="5" t="inlineStr">
        <is>
          <t>Prepaid Expenses</t>
        </is>
      </c>
      <c r="D56" s="5" t="inlineStr">
        <is>
          <t>Prepaid Expenses</t>
        </is>
      </c>
      <c r="E56" s="5" t="inlineStr">
        <is>
          <t>Operating</t>
        </is>
      </c>
      <c r="F56" s="7" t="n">
        <v>1</v>
      </c>
    </row>
    <row r="57">
      <c r="A57" s="7" t="inlineStr">
        <is>
          <t>Prepaid Expenses:Prepaid Insurance</t>
        </is>
      </c>
      <c r="B57" s="7" t="inlineStr">
        <is>
          <t>Asset</t>
        </is>
      </c>
      <c r="C57" s="5" t="inlineStr">
        <is>
          <t>Prepaid Expenses</t>
        </is>
      </c>
      <c r="D57" s="5" t="inlineStr">
        <is>
          <t>Prepaid Expenses</t>
        </is>
      </c>
      <c r="E57" s="5" t="inlineStr">
        <is>
          <t>Operating</t>
        </is>
      </c>
      <c r="F57" s="7" t="n">
        <v>1</v>
      </c>
    </row>
    <row r="58">
      <c r="A58" s="7" t="inlineStr">
        <is>
          <t>Prepaid Expenses:Prepaid Payroll &amp; HR</t>
        </is>
      </c>
      <c r="B58" s="7" t="inlineStr">
        <is>
          <t>Asset</t>
        </is>
      </c>
      <c r="C58" s="5" t="inlineStr">
        <is>
          <t>Prepaid Expenses</t>
        </is>
      </c>
      <c r="D58" s="5" t="inlineStr">
        <is>
          <t>Prepaid Expenses</t>
        </is>
      </c>
      <c r="E58" s="5" t="inlineStr">
        <is>
          <t>Operating</t>
        </is>
      </c>
      <c r="F58" s="7" t="n">
        <v>1</v>
      </c>
    </row>
    <row r="59">
      <c r="A59" s="7" t="inlineStr">
        <is>
          <t>Prepaid Expenses:Prepaid Software and Subscriptions</t>
        </is>
      </c>
      <c r="B59" s="7" t="inlineStr">
        <is>
          <t>Asset</t>
        </is>
      </c>
      <c r="C59" s="5" t="inlineStr">
        <is>
          <t>Prepaid Expenses</t>
        </is>
      </c>
      <c r="D59" s="5" t="inlineStr">
        <is>
          <t>Prepaid Expenses</t>
        </is>
      </c>
      <c r="E59" s="5" t="inlineStr">
        <is>
          <t>Operating</t>
        </is>
      </c>
      <c r="F59" s="7" t="n">
        <v>1</v>
      </c>
    </row>
    <row r="60">
      <c r="A60" s="7" t="inlineStr">
        <is>
          <t>Inventory Asset</t>
        </is>
      </c>
      <c r="B60" s="7" t="inlineStr">
        <is>
          <t>Asset</t>
        </is>
      </c>
      <c r="C60" s="5" t="inlineStr">
        <is>
          <t>Inventory</t>
        </is>
      </c>
      <c r="D60" s="5" t="inlineStr">
        <is>
          <t>Inventory</t>
        </is>
      </c>
      <c r="E60" s="5" t="inlineStr">
        <is>
          <t>Operating</t>
        </is>
      </c>
      <c r="F60" s="7" t="n">
        <v>1</v>
      </c>
    </row>
    <row r="61">
      <c r="A61" s="7" t="inlineStr">
        <is>
          <t>Deposits on Inventory</t>
        </is>
      </c>
      <c r="B61" s="7" t="inlineStr">
        <is>
          <t>Asset</t>
        </is>
      </c>
      <c r="C61" s="5" t="inlineStr">
        <is>
          <t>Other Current Assets</t>
        </is>
      </c>
      <c r="D61" s="5" t="inlineStr">
        <is>
          <t>Other Current Assets</t>
        </is>
      </c>
      <c r="E61" s="5" t="inlineStr">
        <is>
          <t>Operating</t>
        </is>
      </c>
      <c r="F61" s="7" t="n">
        <v>1</v>
      </c>
    </row>
    <row r="62">
      <c r="A62" s="7" t="inlineStr">
        <is>
          <t>Purchased Receivables (Bankruptcy Aquisition</t>
        </is>
      </c>
      <c r="B62" s="7" t="inlineStr">
        <is>
          <t>Asset</t>
        </is>
      </c>
      <c r="C62" s="5" t="inlineStr">
        <is>
          <t>Other Current Assets</t>
        </is>
      </c>
      <c r="D62" s="5" t="inlineStr">
        <is>
          <t>Other Current Assets</t>
        </is>
      </c>
      <c r="E62" s="5" t="inlineStr">
        <is>
          <t>Operating</t>
        </is>
      </c>
      <c r="F62" s="7" t="n">
        <v>1</v>
      </c>
    </row>
    <row r="63">
      <c r="A63" s="7" t="inlineStr">
        <is>
          <t>Due From Members</t>
        </is>
      </c>
      <c r="B63" s="7" t="inlineStr">
        <is>
          <t>Asset</t>
        </is>
      </c>
      <c r="C63" s="5" t="inlineStr">
        <is>
          <t>Other Current Assets</t>
        </is>
      </c>
      <c r="D63" s="5" t="inlineStr">
        <is>
          <t>Other Current Assets</t>
        </is>
      </c>
      <c r="E63" s="5" t="inlineStr">
        <is>
          <t>Operating</t>
        </is>
      </c>
      <c r="F63" s="7" t="n">
        <v>1</v>
      </c>
    </row>
    <row r="64">
      <c r="A64" s="7" t="inlineStr">
        <is>
          <t>Undeposited Funds</t>
        </is>
      </c>
      <c r="B64" s="7" t="inlineStr">
        <is>
          <t>Asset</t>
        </is>
      </c>
      <c r="C64" s="5" t="inlineStr">
        <is>
          <t>Other Current Assets</t>
        </is>
      </c>
      <c r="D64" s="5" t="inlineStr">
        <is>
          <t>Other Current Assets</t>
        </is>
      </c>
      <c r="E64" s="5" t="inlineStr">
        <is>
          <t>Operating</t>
        </is>
      </c>
      <c r="F64" s="7" t="n">
        <v>1</v>
      </c>
    </row>
    <row r="65">
      <c r="A65" s="7" t="inlineStr">
        <is>
          <t>Eagle II Fixed Assets:Eagle II Physical Assets</t>
        </is>
      </c>
      <c r="B65" s="7" t="inlineStr">
        <is>
          <t>Asset</t>
        </is>
      </c>
      <c r="C65" s="5" t="inlineStr">
        <is>
          <t>Fixed Assets</t>
        </is>
      </c>
      <c r="D65" s="5" t="inlineStr">
        <is>
          <t>Fixed Assets</t>
        </is>
      </c>
      <c r="E65" s="5" t="inlineStr">
        <is>
          <t>Investing</t>
        </is>
      </c>
      <c r="F65" s="7" t="n">
        <v>1</v>
      </c>
    </row>
    <row r="66">
      <c r="A66" s="7" t="inlineStr">
        <is>
          <t>Eagle II Fixed Assets:Physical Equipment - Set Top Boxes</t>
        </is>
      </c>
      <c r="B66" s="7" t="inlineStr">
        <is>
          <t>Asset</t>
        </is>
      </c>
      <c r="C66" s="5" t="inlineStr">
        <is>
          <t>Fixed Assets</t>
        </is>
      </c>
      <c r="D66" s="5" t="inlineStr">
        <is>
          <t>Fixed Assets</t>
        </is>
      </c>
      <c r="E66" s="5" t="inlineStr">
        <is>
          <t>Investing</t>
        </is>
      </c>
      <c r="F66" s="7" t="n">
        <v>1</v>
      </c>
    </row>
    <row r="67">
      <c r="A67" s="7" t="inlineStr">
        <is>
          <t>Eagle II Intangible Assets:Capitalized Software Development</t>
        </is>
      </c>
      <c r="B67" s="7" t="inlineStr">
        <is>
          <t>Asset</t>
        </is>
      </c>
      <c r="C67" s="5" t="inlineStr">
        <is>
          <t>Intangible Assets</t>
        </is>
      </c>
      <c r="D67" s="5" t="inlineStr">
        <is>
          <t>Intangible Assets</t>
        </is>
      </c>
      <c r="E67" s="5" t="inlineStr">
        <is>
          <t>Investing</t>
        </is>
      </c>
      <c r="F67" s="7" t="n">
        <v>1</v>
      </c>
    </row>
    <row r="68">
      <c r="A68" s="7" t="inlineStr">
        <is>
          <t>Eagle II Intangible Assets:Eagle II Customer Contracts &amp; Relationships</t>
        </is>
      </c>
      <c r="B68" s="7" t="inlineStr">
        <is>
          <t>Asset</t>
        </is>
      </c>
      <c r="C68" s="5" t="inlineStr">
        <is>
          <t>Intangible Assets</t>
        </is>
      </c>
      <c r="D68" s="5" t="inlineStr">
        <is>
          <t>Intangible Assets</t>
        </is>
      </c>
      <c r="E68" s="5" t="inlineStr">
        <is>
          <t>Investing</t>
        </is>
      </c>
      <c r="F68" s="7" t="n">
        <v>1</v>
      </c>
    </row>
    <row r="69">
      <c r="A69" s="7" t="inlineStr">
        <is>
          <t>Eagle II Intangible Assets:Eagle II Intellectual Property</t>
        </is>
      </c>
      <c r="B69" s="7" t="inlineStr">
        <is>
          <t>Asset</t>
        </is>
      </c>
      <c r="C69" s="5" t="inlineStr">
        <is>
          <t>Intangible Assets</t>
        </is>
      </c>
      <c r="D69" s="5" t="inlineStr">
        <is>
          <t>Intangible Assets</t>
        </is>
      </c>
      <c r="E69" s="5" t="inlineStr">
        <is>
          <t>Investing</t>
        </is>
      </c>
      <c r="F69" s="7" t="n">
        <v>1</v>
      </c>
    </row>
    <row r="70">
      <c r="A70" s="7" t="inlineStr">
        <is>
          <t>Eagle II Intangible Assets:Goodwill &amp; Going Concern Value</t>
        </is>
      </c>
      <c r="B70" s="7" t="inlineStr">
        <is>
          <t>Asset</t>
        </is>
      </c>
      <c r="C70" s="5" t="inlineStr">
        <is>
          <t>Intangible Assets</t>
        </is>
      </c>
      <c r="D70" s="5" t="inlineStr">
        <is>
          <t>Intangible Assets</t>
        </is>
      </c>
      <c r="E70" s="5" t="inlineStr">
        <is>
          <t>Investing</t>
        </is>
      </c>
      <c r="F70" s="7" t="n">
        <v>1</v>
      </c>
    </row>
    <row r="71">
      <c r="A71" s="7" t="inlineStr">
        <is>
          <t>Eagle II Intangible Assets:Other Intangibles</t>
        </is>
      </c>
      <c r="B71" s="7" t="inlineStr">
        <is>
          <t>Asset</t>
        </is>
      </c>
      <c r="C71" s="5" t="inlineStr">
        <is>
          <t>Intangible Assets</t>
        </is>
      </c>
      <c r="D71" s="5" t="inlineStr">
        <is>
          <t>Intangible Assets</t>
        </is>
      </c>
      <c r="E71" s="5" t="inlineStr">
        <is>
          <t>Investing</t>
        </is>
      </c>
      <c r="F71" s="7" t="n">
        <v>1</v>
      </c>
    </row>
    <row r="72">
      <c r="A72" s="7" t="inlineStr">
        <is>
          <t>Accounts Payable (A/P)</t>
        </is>
      </c>
      <c r="B72" s="7" t="inlineStr">
        <is>
          <t>Liability</t>
        </is>
      </c>
      <c r="C72" s="5" t="inlineStr">
        <is>
          <t>Accounts Payable</t>
        </is>
      </c>
      <c r="D72" s="5" t="inlineStr">
        <is>
          <t>Accounts Payable</t>
        </is>
      </c>
      <c r="E72" s="5" t="inlineStr">
        <is>
          <t>Operating</t>
        </is>
      </c>
      <c r="F72" s="7" t="n">
        <v>1</v>
      </c>
    </row>
    <row r="73">
      <c r="A73" s="7" t="inlineStr">
        <is>
          <t>Accrued Liabilities</t>
        </is>
      </c>
      <c r="B73" s="7" t="inlineStr">
        <is>
          <t>Liability</t>
        </is>
      </c>
      <c r="C73" s="5" t="inlineStr">
        <is>
          <t>Accrued Liabilities</t>
        </is>
      </c>
      <c r="D73" s="5" t="inlineStr">
        <is>
          <t>Accrued Liabilities</t>
        </is>
      </c>
      <c r="E73" s="5" t="inlineStr">
        <is>
          <t>Operating</t>
        </is>
      </c>
      <c r="F73" s="7" t="n">
        <v>1</v>
      </c>
    </row>
    <row r="74">
      <c r="A74" s="7" t="inlineStr">
        <is>
          <t>Intercompany Payable - Fuzebox AI</t>
        </is>
      </c>
      <c r="B74" s="7" t="inlineStr">
        <is>
          <t>Liability</t>
        </is>
      </c>
      <c r="C74" s="5" t="inlineStr">
        <is>
          <t>Intercompany</t>
        </is>
      </c>
      <c r="D74" s="5" t="inlineStr">
        <is>
          <t>Intercompany Payables</t>
        </is>
      </c>
      <c r="E74" s="5" t="inlineStr">
        <is>
          <t>Operating</t>
        </is>
      </c>
      <c r="F74" s="7" t="n">
        <v>1</v>
      </c>
    </row>
    <row r="75">
      <c r="A75" s="7" t="inlineStr">
        <is>
          <t>Intercompany Payable - VIP PLAY INC</t>
        </is>
      </c>
      <c r="B75" s="7" t="inlineStr">
        <is>
          <t>Liability</t>
        </is>
      </c>
      <c r="C75" s="5" t="inlineStr">
        <is>
          <t>Intercompany</t>
        </is>
      </c>
      <c r="D75" s="5" t="inlineStr">
        <is>
          <t>Intercompany Payables</t>
        </is>
      </c>
      <c r="E75" s="5" t="inlineStr">
        <is>
          <t>Operating</t>
        </is>
      </c>
      <c r="F75" s="7" t="n">
        <v>1</v>
      </c>
    </row>
    <row r="76">
      <c r="A76" s="7" t="inlineStr">
        <is>
          <t>Payroll Liabilities:NJ Unemployment Tax</t>
        </is>
      </c>
      <c r="B76" s="7" t="inlineStr">
        <is>
          <t>Liability</t>
        </is>
      </c>
      <c r="C76" s="5" t="inlineStr">
        <is>
          <t>Payroll Liabilities</t>
        </is>
      </c>
      <c r="D76" s="5" t="inlineStr">
        <is>
          <t>Payroll Liabilities</t>
        </is>
      </c>
      <c r="E76" s="5" t="inlineStr">
        <is>
          <t>Operating</t>
        </is>
      </c>
      <c r="F76" s="7" t="n">
        <v>1</v>
      </c>
    </row>
    <row r="77">
      <c r="A77" s="7" t="inlineStr">
        <is>
          <t>Payroll Liabilities:NV Unemployment Tax</t>
        </is>
      </c>
      <c r="B77" s="7" t="inlineStr">
        <is>
          <t>Liability</t>
        </is>
      </c>
      <c r="C77" s="5" t="inlineStr">
        <is>
          <t>Payroll Liabilities</t>
        </is>
      </c>
      <c r="D77" s="5" t="inlineStr">
        <is>
          <t>Payroll Liabilities</t>
        </is>
      </c>
      <c r="E77" s="5" t="inlineStr">
        <is>
          <t>Operating</t>
        </is>
      </c>
      <c r="F77" s="7" t="n">
        <v>1</v>
      </c>
    </row>
    <row r="78">
      <c r="A78" s="7" t="inlineStr">
        <is>
          <t>Sales &amp; Use Tax Payable:Nevada Department of Taxation Payable</t>
        </is>
      </c>
      <c r="B78" s="7" t="inlineStr">
        <is>
          <t>Liability</t>
        </is>
      </c>
      <c r="C78" s="5" t="inlineStr">
        <is>
          <t>Tax Liabilities</t>
        </is>
      </c>
      <c r="D78" s="5" t="inlineStr">
        <is>
          <t>Tax Liabilities</t>
        </is>
      </c>
      <c r="E78" s="5" t="inlineStr">
        <is>
          <t>Operating</t>
        </is>
      </c>
      <c r="F78" s="7" t="n">
        <v>1</v>
      </c>
    </row>
    <row r="79">
      <c r="A79" s="7" t="inlineStr">
        <is>
          <t>Sales &amp; Use Tax Payable:Texas State Comptroller Payable</t>
        </is>
      </c>
      <c r="B79" s="7" t="inlineStr">
        <is>
          <t>Liability</t>
        </is>
      </c>
      <c r="C79" s="5" t="inlineStr">
        <is>
          <t>Tax Liabilities</t>
        </is>
      </c>
      <c r="D79" s="5" t="inlineStr">
        <is>
          <t>Tax Liabilities</t>
        </is>
      </c>
      <c r="E79" s="5" t="inlineStr">
        <is>
          <t>Operating</t>
        </is>
      </c>
      <c r="F79" s="7" t="n">
        <v>1</v>
      </c>
    </row>
    <row r="80">
      <c r="A80" s="7" t="inlineStr">
        <is>
          <t>Note Payable - LJMO</t>
        </is>
      </c>
      <c r="B80" s="7" t="inlineStr">
        <is>
          <t>Liability</t>
        </is>
      </c>
      <c r="C80" s="5" t="inlineStr">
        <is>
          <t>Debt</t>
        </is>
      </c>
      <c r="D80" s="5" t="inlineStr">
        <is>
          <t>Debt</t>
        </is>
      </c>
      <c r="E80" s="5" t="inlineStr">
        <is>
          <t>Financing</t>
        </is>
      </c>
      <c r="F80" s="7" t="n">
        <v>1</v>
      </c>
    </row>
    <row r="81">
      <c r="A81" s="7" t="inlineStr">
        <is>
          <t>Funds in Transit</t>
        </is>
      </c>
      <c r="B81" s="7" t="inlineStr">
        <is>
          <t>Liability</t>
        </is>
      </c>
      <c r="C81" s="5" t="inlineStr">
        <is>
          <t>Other Current Liabilities</t>
        </is>
      </c>
      <c r="D81" s="5" t="inlineStr">
        <is>
          <t>Other Current Liabilities</t>
        </is>
      </c>
      <c r="E81" s="5" t="inlineStr">
        <is>
          <t>Operating</t>
        </is>
      </c>
      <c r="F81" s="7" t="n">
        <v>1</v>
      </c>
    </row>
    <row r="82">
      <c r="A82" s="7" t="inlineStr">
        <is>
          <t>Paid In Capital</t>
        </is>
      </c>
      <c r="B82" s="7" t="inlineStr">
        <is>
          <t>Equity</t>
        </is>
      </c>
      <c r="C82" s="5" t="inlineStr">
        <is>
          <t>Equity</t>
        </is>
      </c>
      <c r="D82" s="5" t="inlineStr">
        <is>
          <t>Paid In Capital</t>
        </is>
      </c>
      <c r="E82" s="5" t="inlineStr">
        <is>
          <t>Financing</t>
        </is>
      </c>
      <c r="F82" s="7" t="n">
        <v>1</v>
      </c>
    </row>
    <row r="83">
      <c r="A83" s="7" t="inlineStr">
        <is>
          <t>Reconciliation Adjustments</t>
        </is>
      </c>
      <c r="B83" s="7" t="inlineStr">
        <is>
          <t>Equity</t>
        </is>
      </c>
      <c r="C83" s="5" t="inlineStr">
        <is>
          <t>Equity</t>
        </is>
      </c>
      <c r="D83" s="5" t="inlineStr">
        <is>
          <t>Retained Earnings / Adjustments</t>
        </is>
      </c>
      <c r="E83" s="5" t="inlineStr">
        <is>
          <t>Financing</t>
        </is>
      </c>
      <c r="F83" s="7" t="n">
        <v>1</v>
      </c>
    </row>
    <row r="84">
      <c r="A84" s="7" t="inlineStr">
        <is>
          <t>Payroll Liabilities:Federal Taxes (941/943/944)</t>
        </is>
      </c>
      <c r="B84" s="7" t="inlineStr">
        <is>
          <t>Liability</t>
        </is>
      </c>
      <c r="C84" s="5" t="inlineStr">
        <is>
          <t>Payroll Liabilities</t>
        </is>
      </c>
      <c r="D84" s="5" t="inlineStr">
        <is>
          <t>Payroll Liabilities</t>
        </is>
      </c>
      <c r="E84" s="5" t="inlineStr">
        <is>
          <t>Operating</t>
        </is>
      </c>
      <c r="F84" s="7" t="n">
        <v>1</v>
      </c>
    </row>
    <row r="85">
      <c r="A85" s="7" t="inlineStr">
        <is>
          <t>Payroll Liabilities:Federal Unemployment (940)</t>
        </is>
      </c>
      <c r="B85" s="7" t="inlineStr">
        <is>
          <t>Liability</t>
        </is>
      </c>
      <c r="C85" s="5" t="inlineStr">
        <is>
          <t>Payroll Liabilities</t>
        </is>
      </c>
      <c r="D85" s="5" t="inlineStr">
        <is>
          <t>Payroll Liabilities</t>
        </is>
      </c>
      <c r="E85" s="5" t="inlineStr">
        <is>
          <t>Operating</t>
        </is>
      </c>
      <c r="F85" s="7" t="n">
        <v>1</v>
      </c>
    </row>
    <row r="86">
      <c r="A86" s="7" t="inlineStr">
        <is>
          <t>Payroll Liabilities:NJ Income Tax</t>
        </is>
      </c>
      <c r="B86" s="7" t="inlineStr">
        <is>
          <t>Liability</t>
        </is>
      </c>
      <c r="C86" s="5" t="inlineStr">
        <is>
          <t>Payroll Liabilities</t>
        </is>
      </c>
      <c r="D86" s="5" t="inlineStr">
        <is>
          <t>Payroll Liabilities</t>
        </is>
      </c>
      <c r="E86" s="5" t="inlineStr">
        <is>
          <t>Operating</t>
        </is>
      </c>
      <c r="F86" s="7" t="n">
        <v>1</v>
      </c>
    </row>
    <row r="87">
      <c r="A87" s="7" t="inlineStr">
        <is>
          <t>Sales &amp; Use Tax Payable:Colorado, Denver Payable</t>
        </is>
      </c>
      <c r="B87" s="7" t="inlineStr">
        <is>
          <t>Liability</t>
        </is>
      </c>
      <c r="C87" s="5" t="inlineStr">
        <is>
          <t>Tax Liabilities</t>
        </is>
      </c>
      <c r="D87" s="5" t="inlineStr">
        <is>
          <t>Tax Liabilities</t>
        </is>
      </c>
      <c r="E87" s="5" t="inlineStr">
        <is>
          <t>Operating</t>
        </is>
      </c>
      <c r="F87" s="7" t="n">
        <v>1</v>
      </c>
    </row>
    <row r="88">
      <c r="A88" s="7" t="inlineStr">
        <is>
          <t>Sales &amp; Use Tax Payable:Florida Department of Revenue Payable</t>
        </is>
      </c>
      <c r="B88" s="7" t="inlineStr">
        <is>
          <t>Liability</t>
        </is>
      </c>
      <c r="C88" s="5" t="inlineStr">
        <is>
          <t>Tax Liabilities</t>
        </is>
      </c>
      <c r="D88" s="5" t="inlineStr">
        <is>
          <t>Tax Liabilities</t>
        </is>
      </c>
      <c r="E88" s="5" t="inlineStr">
        <is>
          <t>Operating</t>
        </is>
      </c>
      <c r="F88" s="7" t="n">
        <v>1</v>
      </c>
    </row>
    <row r="89">
      <c r="A89" s="7" t="inlineStr">
        <is>
          <t>Sales &amp; Use Tax Payable:Iowa Department of Revenue Payable</t>
        </is>
      </c>
      <c r="B89" s="7" t="inlineStr">
        <is>
          <t>Liability</t>
        </is>
      </c>
      <c r="C89" s="5" t="inlineStr">
        <is>
          <t>Tax Liabilities</t>
        </is>
      </c>
      <c r="D89" s="5" t="inlineStr">
        <is>
          <t>Tax Liabilities</t>
        </is>
      </c>
      <c r="E89" s="5" t="inlineStr">
        <is>
          <t>Operating</t>
        </is>
      </c>
      <c r="F89" s="7" t="n">
        <v>1</v>
      </c>
    </row>
    <row r="90">
      <c r="A90" s="7" t="inlineStr">
        <is>
          <t>Sales &amp; Use Tax Payable:Tennessee Department of Revenue Payable</t>
        </is>
      </c>
      <c r="B90" s="7" t="inlineStr">
        <is>
          <t>Liability</t>
        </is>
      </c>
      <c r="C90" s="5" t="inlineStr">
        <is>
          <t>Tax Liabilities</t>
        </is>
      </c>
      <c r="D90" s="5" t="inlineStr">
        <is>
          <t>Tax Liabilities</t>
        </is>
      </c>
      <c r="E90" s="5" t="inlineStr">
        <is>
          <t>Operating</t>
        </is>
      </c>
      <c r="F90" s="7" t="n">
        <v>1</v>
      </c>
    </row>
    <row r="91">
      <c r="A91" s="7" t="inlineStr">
        <is>
          <t>Sales &amp; Use Tax Payable:Washington State Department of Revenue Payable</t>
        </is>
      </c>
      <c r="B91" s="7" t="inlineStr">
        <is>
          <t>Liability</t>
        </is>
      </c>
      <c r="C91" s="5" t="inlineStr">
        <is>
          <t>Tax Liabilities</t>
        </is>
      </c>
      <c r="D91" s="5" t="inlineStr">
        <is>
          <t>Tax Liabilities</t>
        </is>
      </c>
      <c r="E91" s="5" t="inlineStr">
        <is>
          <t>Operating</t>
        </is>
      </c>
      <c r="F91" s="7" t="n">
        <v>1</v>
      </c>
    </row>
    <row r="92">
      <c r="A92" s="7" t="inlineStr">
        <is>
          <t>Retained Earnings</t>
        </is>
      </c>
      <c r="B92" s="7" t="inlineStr">
        <is>
          <t>Equity</t>
        </is>
      </c>
      <c r="C92" s="5" t="inlineStr">
        <is>
          <t>Equity</t>
        </is>
      </c>
      <c r="D92" s="5" t="inlineStr">
        <is>
          <t>Retained Earnings / Adjustments</t>
        </is>
      </c>
      <c r="E92" s="5" t="inlineStr">
        <is>
          <t>Financing</t>
        </is>
      </c>
      <c r="F92" s="7" t="n">
        <v>1</v>
      </c>
    </row>
  </sheetData>
  <autoFilter ref="A3:F83"/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99999"/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8" t="inlineStr">
        <is>
          <t>LISTS — Reference data for reports</t>
        </is>
      </c>
    </row>
    <row r="3">
      <c r="B3" s="3" t="inlineStr">
        <is>
          <t>Month Index</t>
        </is>
      </c>
      <c r="C3" s="3" t="inlineStr">
        <is>
          <t>Start Date</t>
        </is>
      </c>
      <c r="D3" s="3" t="inlineStr">
        <is>
          <t>End Date</t>
        </is>
      </c>
      <c r="E3" s="3" t="inlineStr">
        <is>
          <t>Label</t>
        </is>
      </c>
      <c r="F3" s="3" t="inlineStr">
        <is>
          <t>Column Letter</t>
        </is>
      </c>
    </row>
    <row r="4">
      <c r="B4" s="7" t="n">
        <v>1</v>
      </c>
      <c r="C4" s="49" t="n">
        <v>45717</v>
      </c>
      <c r="D4" s="49" t="n">
        <v>45747</v>
      </c>
      <c r="E4" s="7" t="inlineStr">
        <is>
          <t>Mar 2025</t>
        </is>
      </c>
      <c r="F4" s="7" t="inlineStr">
        <is>
          <t>F</t>
        </is>
      </c>
    </row>
    <row r="5">
      <c r="B5" s="7" t="n">
        <v>2</v>
      </c>
      <c r="C5" s="49" t="n">
        <v>45748</v>
      </c>
      <c r="D5" s="49" t="n">
        <v>45777</v>
      </c>
      <c r="E5" s="7" t="inlineStr">
        <is>
          <t>Apr 2025</t>
        </is>
      </c>
      <c r="F5" s="7" t="inlineStr">
        <is>
          <t>G</t>
        </is>
      </c>
    </row>
    <row r="6">
      <c r="B6" s="7" t="n">
        <v>3</v>
      </c>
      <c r="C6" s="49" t="n">
        <v>45778</v>
      </c>
      <c r="D6" s="49" t="n">
        <v>45808</v>
      </c>
      <c r="E6" s="7" t="inlineStr">
        <is>
          <t>May 2025</t>
        </is>
      </c>
      <c r="F6" s="7" t="inlineStr">
        <is>
          <t>H</t>
        </is>
      </c>
    </row>
    <row r="7">
      <c r="B7" s="7" t="n">
        <v>4</v>
      </c>
      <c r="C7" s="49" t="n">
        <v>45809</v>
      </c>
      <c r="D7" s="49" t="n">
        <v>45838</v>
      </c>
      <c r="E7" s="7" t="inlineStr">
        <is>
          <t>Jun 2025</t>
        </is>
      </c>
      <c r="F7" s="7" t="inlineStr">
        <is>
          <t>I</t>
        </is>
      </c>
    </row>
    <row r="8">
      <c r="B8" s="7" t="n">
        <v>5</v>
      </c>
      <c r="C8" s="49" t="n">
        <v>45839</v>
      </c>
      <c r="D8" s="49" t="n">
        <v>45869</v>
      </c>
      <c r="E8" s="7" t="inlineStr">
        <is>
          <t>Jul 2025</t>
        </is>
      </c>
      <c r="F8" s="7" t="inlineStr">
        <is>
          <t>J</t>
        </is>
      </c>
    </row>
    <row r="9">
      <c r="B9" s="7" t="n">
        <v>6</v>
      </c>
      <c r="C9" s="49" t="n">
        <v>45870</v>
      </c>
      <c r="D9" s="49" t="n">
        <v>45900</v>
      </c>
      <c r="E9" s="7" t="inlineStr">
        <is>
          <t>Aug 2025</t>
        </is>
      </c>
      <c r="F9" s="7" t="inlineStr">
        <is>
          <t>K</t>
        </is>
      </c>
    </row>
    <row r="10">
      <c r="B10" s="7" t="n">
        <v>7</v>
      </c>
      <c r="C10" s="49" t="n">
        <v>45901</v>
      </c>
      <c r="D10" s="49" t="n">
        <v>45930</v>
      </c>
      <c r="E10" s="7" t="inlineStr">
        <is>
          <t>Sep 2025</t>
        </is>
      </c>
      <c r="F10" s="7" t="inlineStr">
        <is>
          <t>L</t>
        </is>
      </c>
    </row>
    <row r="11">
      <c r="B11" s="7" t="n">
        <v>8</v>
      </c>
      <c r="C11" s="49" t="n">
        <v>45931</v>
      </c>
      <c r="D11" s="49" t="n">
        <v>45961</v>
      </c>
      <c r="E11" s="7" t="inlineStr">
        <is>
          <t>Oct 2025</t>
        </is>
      </c>
      <c r="F11" s="7" t="inlineStr">
        <is>
          <t>M</t>
        </is>
      </c>
    </row>
    <row r="12">
      <c r="B12" s="7" t="n">
        <v>9</v>
      </c>
      <c r="C12" s="49" t="n">
        <v>45962</v>
      </c>
      <c r="D12" s="49" t="n">
        <v>45991</v>
      </c>
      <c r="E12" s="7" t="inlineStr">
        <is>
          <t>Nov 2025</t>
        </is>
      </c>
      <c r="F12" s="7" t="inlineStr">
        <is>
          <t>N</t>
        </is>
      </c>
    </row>
    <row r="13">
      <c r="B13" s="7" t="n">
        <v>10</v>
      </c>
      <c r="C13" s="49" t="n">
        <v>45992</v>
      </c>
      <c r="D13" s="49" t="n">
        <v>46022</v>
      </c>
      <c r="E13" s="7" t="inlineStr">
        <is>
          <t>Dec 2025</t>
        </is>
      </c>
      <c r="F13" s="7" t="inlineStr">
        <is>
          <t>O</t>
        </is>
      </c>
    </row>
    <row r="14">
      <c r="B14" s="7" t="n">
        <v>11</v>
      </c>
      <c r="C14" s="49" t="n">
        <v>46023</v>
      </c>
      <c r="D14" s="49" t="n">
        <v>46053</v>
      </c>
      <c r="E14" s="7" t="inlineStr">
        <is>
          <t>Jan 2026</t>
        </is>
      </c>
      <c r="F14" s="7" t="inlineStr">
        <is>
          <t>P</t>
        </is>
      </c>
    </row>
    <row r="15">
      <c r="B15" s="7" t="n">
        <v>12</v>
      </c>
      <c r="C15" s="49" t="n">
        <v>46054</v>
      </c>
      <c r="D15" s="49" t="n">
        <v>46081</v>
      </c>
      <c r="E15" s="7" t="inlineStr">
        <is>
          <t>Feb 2026</t>
        </is>
      </c>
      <c r="F15" s="7" t="inlineStr">
        <is>
          <t>Q</t>
        </is>
      </c>
    </row>
    <row r="18">
      <c r="B18" s="14" t="inlineStr">
        <is>
          <t>Period Options</t>
        </is>
      </c>
      <c r="D18" s="14" t="inlineStr">
        <is>
          <t>Summary Groupings (P&amp;L)</t>
        </is>
      </c>
      <c r="E18" s="14" t="inlineStr">
        <is>
          <t>Summary Groupings (BS)</t>
        </is>
      </c>
    </row>
    <row r="19">
      <c r="B19" s="7" t="inlineStr">
        <is>
          <t>This Month</t>
        </is>
      </c>
      <c r="D19" s="7" t="inlineStr">
        <is>
          <t>Revenue</t>
        </is>
      </c>
      <c r="E19" s="7" t="inlineStr">
        <is>
          <t>Cash &amp; Equivalents</t>
        </is>
      </c>
    </row>
    <row r="20">
      <c r="B20" s="7" t="inlineStr">
        <is>
          <t>Last Month</t>
        </is>
      </c>
      <c r="D20" s="7" t="inlineStr">
        <is>
          <t>COGS</t>
        </is>
      </c>
      <c r="E20" s="7" t="inlineStr">
        <is>
          <t>Accounts Receivable</t>
        </is>
      </c>
    </row>
    <row r="21">
      <c r="B21" s="7" t="inlineStr">
        <is>
          <t>This Quarter</t>
        </is>
      </c>
      <c r="D21" s="7" t="inlineStr">
        <is>
          <t>G&amp;A</t>
        </is>
      </c>
      <c r="E21" s="7" t="inlineStr">
        <is>
          <t>Intercompany Receivables</t>
        </is>
      </c>
    </row>
    <row r="22">
      <c r="B22" s="7" t="inlineStr">
        <is>
          <t>Last Quarter</t>
        </is>
      </c>
      <c r="D22" s="7" t="inlineStr">
        <is>
          <t>Marketing &amp; Advertising</t>
        </is>
      </c>
      <c r="E22" s="7" t="inlineStr">
        <is>
          <t>Prepaid Expenses</t>
        </is>
      </c>
    </row>
    <row r="23">
      <c r="B23" s="7" t="inlineStr">
        <is>
          <t>This Year</t>
        </is>
      </c>
      <c r="D23" s="7" t="inlineStr">
        <is>
          <t>Payroll &amp; Benefits</t>
        </is>
      </c>
      <c r="E23" s="7" t="inlineStr">
        <is>
          <t>Inventory</t>
        </is>
      </c>
    </row>
    <row r="24">
      <c r="B24" s="7" t="inlineStr">
        <is>
          <t>Last Year</t>
        </is>
      </c>
      <c r="D24" s="7" t="inlineStr">
        <is>
          <t>Professional Services</t>
        </is>
      </c>
      <c r="E24" s="7" t="inlineStr">
        <is>
          <t>Other Current Assets</t>
        </is>
      </c>
    </row>
    <row r="25">
      <c r="B25" s="7" t="inlineStr">
        <is>
          <t>YTD</t>
        </is>
      </c>
      <c r="D25" s="7" t="inlineStr">
        <is>
          <t>Technology</t>
        </is>
      </c>
      <c r="E25" s="7" t="inlineStr">
        <is>
          <t>Fixed Assets</t>
        </is>
      </c>
    </row>
    <row r="26">
      <c r="B26" s="7" t="inlineStr">
        <is>
          <t>Trailing 3 Months</t>
        </is>
      </c>
      <c r="D26" s="7" t="inlineStr">
        <is>
          <t>Other Income</t>
        </is>
      </c>
      <c r="E26" s="7" t="inlineStr">
        <is>
          <t>Intangible Assets</t>
        </is>
      </c>
    </row>
    <row r="27">
      <c r="B27" s="7" t="inlineStr">
        <is>
          <t>Trailing 6 Months</t>
        </is>
      </c>
      <c r="E27" s="7" t="inlineStr">
        <is>
          <t>Accounts Payable</t>
        </is>
      </c>
    </row>
    <row r="28">
      <c r="B28" s="7" t="inlineStr">
        <is>
          <t>Trailing 12 Months</t>
        </is>
      </c>
      <c r="E28" s="7" t="inlineStr">
        <is>
          <t>Accrued Liabilities</t>
        </is>
      </c>
    </row>
    <row r="29">
      <c r="E29" s="7" t="inlineStr">
        <is>
          <t>Intercompany Payables</t>
        </is>
      </c>
    </row>
    <row r="30">
      <c r="E30" s="7" t="inlineStr">
        <is>
          <t>Payroll Liabilities</t>
        </is>
      </c>
    </row>
    <row r="31">
      <c r="E31" s="7" t="inlineStr">
        <is>
          <t>Tax Liabilities</t>
        </is>
      </c>
    </row>
    <row r="32">
      <c r="E32" s="7" t="inlineStr">
        <is>
          <t>Other Current Liabilities</t>
        </is>
      </c>
    </row>
    <row r="33">
      <c r="E33" s="7" t="inlineStr">
        <is>
          <t>Debt</t>
        </is>
      </c>
    </row>
    <row r="34">
      <c r="E34" s="7" t="inlineStr">
        <is>
          <t>Paid In Capital</t>
        </is>
      </c>
    </row>
    <row r="35">
      <c r="E35" s="7" t="inlineStr">
        <is>
          <t>Retained Earnings / Adjustments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A86C8"/>
    <outlinePr summaryBelow="1" summaryRight="1"/>
    <pageSetUpPr/>
  </sheetPr>
  <dimension ref="A1:S181"/>
  <sheetViews>
    <sheetView workbookViewId="0">
      <selection activeCell="A1" sqref="A1"/>
    </sheetView>
  </sheetViews>
  <sheetFormatPr baseColWidth="8" defaultRowHeight="15"/>
  <cols>
    <col width="3" customWidth="1" min="1" max="1"/>
    <col width="45" customWidth="1" min="2" max="2"/>
    <col width="14" customWidth="1" min="3" max="3"/>
    <col width="18" customWidth="1" min="4" max="4"/>
    <col width="8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>
      <c r="A1" s="8" t="inlineStr">
        <is>
          <t>DATA SUMMARY — Auto-calculated from Wrangler Data</t>
        </is>
      </c>
      <c r="B1" s="15" t="n"/>
      <c r="C1" s="15" t="n"/>
      <c r="D1" s="15" t="n"/>
      <c r="E1" s="15" t="n"/>
      <c r="F1" s="15" t="n"/>
      <c r="G1" s="15" t="n"/>
      <c r="H1" s="15" t="n"/>
      <c r="I1" s="15" t="n"/>
      <c r="J1" s="15" t="n"/>
      <c r="K1" s="15" t="n"/>
      <c r="L1" s="15" t="n"/>
      <c r="M1" s="15" t="n"/>
      <c r="N1" s="15" t="n"/>
      <c r="O1" s="15" t="n"/>
      <c r="P1" s="15" t="n"/>
      <c r="Q1" s="15" t="n"/>
    </row>
    <row r="2">
      <c r="A2" s="16" t="n"/>
      <c r="B2" s="3" t="inlineStr">
        <is>
          <t>Account</t>
        </is>
      </c>
      <c r="C2" s="3" t="inlineStr">
        <is>
          <t>Classification</t>
        </is>
      </c>
      <c r="D2" s="3" t="inlineStr">
        <is>
          <t>Summary Grouping</t>
        </is>
      </c>
      <c r="E2" s="3" t="inlineStr">
        <is>
          <t>Sign</t>
        </is>
      </c>
      <c r="F2" s="17" t="inlineStr">
        <is>
          <t>Mar 2025</t>
        </is>
      </c>
      <c r="G2" s="17" t="inlineStr">
        <is>
          <t>Apr 2025</t>
        </is>
      </c>
      <c r="H2" s="17" t="inlineStr">
        <is>
          <t>May 2025</t>
        </is>
      </c>
      <c r="I2" s="17" t="inlineStr">
        <is>
          <t>Jun 2025</t>
        </is>
      </c>
      <c r="J2" s="17" t="inlineStr">
        <is>
          <t>Jul 2025</t>
        </is>
      </c>
      <c r="K2" s="17" t="inlineStr">
        <is>
          <t>Aug 2025</t>
        </is>
      </c>
      <c r="L2" s="17" t="inlineStr">
        <is>
          <t>Sep 2025</t>
        </is>
      </c>
      <c r="M2" s="17" t="inlineStr">
        <is>
          <t>Oct 2025</t>
        </is>
      </c>
      <c r="N2" s="17" t="inlineStr">
        <is>
          <t>Nov 2025</t>
        </is>
      </c>
      <c r="O2" s="17" t="inlineStr">
        <is>
          <t>Dec 2025</t>
        </is>
      </c>
      <c r="P2" s="17" t="inlineStr">
        <is>
          <t>Jan 2026</t>
        </is>
      </c>
      <c r="Q2" s="17" t="inlineStr">
        <is>
          <t>Feb 2026</t>
        </is>
      </c>
      <c r="R2" s="17" t="inlineStr">
        <is>
          <t>TTM</t>
        </is>
      </c>
    </row>
    <row r="3">
      <c r="B3" s="18" t="inlineStr">
        <is>
          <t>Start Date</t>
        </is>
      </c>
      <c r="F3" s="52" t="n">
        <v>45717</v>
      </c>
      <c r="G3" s="52" t="n">
        <v>45748</v>
      </c>
      <c r="H3" s="52" t="n">
        <v>45778</v>
      </c>
      <c r="I3" s="52" t="n">
        <v>45809</v>
      </c>
      <c r="J3" s="52" t="n">
        <v>45839</v>
      </c>
      <c r="K3" s="52" t="n">
        <v>45870</v>
      </c>
      <c r="L3" s="52" t="n">
        <v>45901</v>
      </c>
      <c r="M3" s="52" t="n">
        <v>45931</v>
      </c>
      <c r="N3" s="52" t="n">
        <v>45962</v>
      </c>
      <c r="O3" s="52" t="n">
        <v>45992</v>
      </c>
      <c r="P3" s="52" t="n">
        <v>46023</v>
      </c>
      <c r="Q3" s="52" t="n">
        <v>46054</v>
      </c>
    </row>
    <row r="4">
      <c r="B4" s="18" t="inlineStr">
        <is>
          <t>End Date</t>
        </is>
      </c>
      <c r="F4" s="52" t="n">
        <v>45747</v>
      </c>
      <c r="G4" s="52" t="n">
        <v>45777</v>
      </c>
      <c r="H4" s="52" t="n">
        <v>45808</v>
      </c>
      <c r="I4" s="52" t="n">
        <v>45838</v>
      </c>
      <c r="J4" s="52" t="n">
        <v>45869</v>
      </c>
      <c r="K4" s="52" t="n">
        <v>45900</v>
      </c>
      <c r="L4" s="52" t="n">
        <v>45930</v>
      </c>
      <c r="M4" s="52" t="n">
        <v>45961</v>
      </c>
      <c r="N4" s="52" t="n">
        <v>45991</v>
      </c>
      <c r="O4" s="52" t="n">
        <v>46022</v>
      </c>
      <c r="P4" s="52" t="n">
        <v>46053</v>
      </c>
      <c r="Q4" s="52" t="n">
        <v>46081</v>
      </c>
    </row>
    <row r="5"/>
    <row r="6">
      <c r="A6" s="20" t="n"/>
      <c r="B6" s="21" t="inlineStr">
        <is>
          <t>PROFIT &amp; LOSS</t>
        </is>
      </c>
      <c r="C6" s="20" t="n"/>
      <c r="D6" s="20" t="n"/>
      <c r="E6" s="20" t="n"/>
      <c r="F6" s="20" t="n"/>
      <c r="G6" s="20" t="n"/>
      <c r="H6" s="20" t="n"/>
      <c r="I6" s="20" t="n"/>
      <c r="J6" s="20" t="n"/>
      <c r="K6" s="20" t="n"/>
      <c r="L6" s="20" t="n"/>
      <c r="M6" s="20" t="n"/>
      <c r="N6" s="20" t="n"/>
      <c r="O6" s="20" t="n"/>
      <c r="P6" s="20" t="n"/>
      <c r="Q6" s="20" t="n"/>
      <c r="R6" s="20" t="n"/>
    </row>
    <row r="7">
      <c r="A7" s="22" t="n"/>
      <c r="B7" s="23" t="inlineStr">
        <is>
          <t>Revenue</t>
        </is>
      </c>
      <c r="C7" s="22" t="n"/>
      <c r="D7" s="22" t="n"/>
      <c r="E7" s="22" t="n"/>
      <c r="F7" s="22" t="n"/>
      <c r="G7" s="22" t="n"/>
      <c r="H7" s="22" t="n"/>
      <c r="I7" s="22" t="n"/>
      <c r="J7" s="22" t="n"/>
      <c r="K7" s="22" t="n"/>
      <c r="L7" s="22" t="n"/>
      <c r="M7" s="22" t="n"/>
      <c r="N7" s="22" t="n"/>
      <c r="O7" s="22" t="n"/>
      <c r="P7" s="22" t="n"/>
      <c r="Q7" s="22" t="n"/>
      <c r="R7" s="22" t="n"/>
    </row>
    <row r="8">
      <c r="B8" s="7" t="inlineStr">
        <is>
          <t>Sales</t>
        </is>
      </c>
      <c r="C8" s="24" t="inlineStr">
        <is>
          <t>Revenue</t>
        </is>
      </c>
      <c r="D8" s="24" t="inlineStr">
        <is>
          <t>Revenue</t>
        </is>
      </c>
      <c r="E8" s="24" t="n">
        <v>-1</v>
      </c>
      <c r="F8" s="25">
        <f>SUMIFS('Wrangler Data'!$C:$C,'Wrangler Data'!$E:$E,$B8,'Wrangler Data'!$A:$A,"&gt;="&amp;F$3,'Wrangler Data'!$A:$A,"&lt;="&amp;F$4)*$E8</f>
        <v/>
      </c>
      <c r="G8" s="25">
        <f>SUMIFS('Wrangler Data'!$C:$C,'Wrangler Data'!$E:$E,$B8,'Wrangler Data'!$A:$A,"&gt;="&amp;G$3,'Wrangler Data'!$A:$A,"&lt;="&amp;G$4)*$E8</f>
        <v/>
      </c>
      <c r="H8" s="25">
        <f>SUMIFS('Wrangler Data'!$C:$C,'Wrangler Data'!$E:$E,$B8,'Wrangler Data'!$A:$A,"&gt;="&amp;H$3,'Wrangler Data'!$A:$A,"&lt;="&amp;H$4)*$E8</f>
        <v/>
      </c>
      <c r="I8" s="25">
        <f>SUMIFS('Wrangler Data'!$C:$C,'Wrangler Data'!$E:$E,$B8,'Wrangler Data'!$A:$A,"&gt;="&amp;I$3,'Wrangler Data'!$A:$A,"&lt;="&amp;I$4)*$E8</f>
        <v/>
      </c>
      <c r="J8" s="25">
        <f>SUMIFS('Wrangler Data'!$C:$C,'Wrangler Data'!$E:$E,$B8,'Wrangler Data'!$A:$A,"&gt;="&amp;J$3,'Wrangler Data'!$A:$A,"&lt;="&amp;J$4)*$E8</f>
        <v/>
      </c>
      <c r="K8" s="25">
        <f>SUMIFS('Wrangler Data'!$C:$C,'Wrangler Data'!$E:$E,$B8,'Wrangler Data'!$A:$A,"&gt;="&amp;K$3,'Wrangler Data'!$A:$A,"&lt;="&amp;K$4)*$E8</f>
        <v/>
      </c>
      <c r="L8" s="25">
        <f>SUMIFS('Wrangler Data'!$C:$C,'Wrangler Data'!$E:$E,$B8,'Wrangler Data'!$A:$A,"&gt;="&amp;L$3,'Wrangler Data'!$A:$A,"&lt;="&amp;L$4)*$E8</f>
        <v/>
      </c>
      <c r="M8" s="25">
        <f>SUMIFS('Wrangler Data'!$C:$C,'Wrangler Data'!$E:$E,$B8,'Wrangler Data'!$A:$A,"&gt;="&amp;M$3,'Wrangler Data'!$A:$A,"&lt;="&amp;M$4)*$E8</f>
        <v/>
      </c>
      <c r="N8" s="25">
        <f>SUMIFS('Wrangler Data'!$C:$C,'Wrangler Data'!$E:$E,$B8,'Wrangler Data'!$A:$A,"&gt;="&amp;N$3,'Wrangler Data'!$A:$A,"&lt;="&amp;N$4)*$E8</f>
        <v/>
      </c>
      <c r="O8" s="25">
        <f>SUMIFS('Wrangler Data'!$C:$C,'Wrangler Data'!$E:$E,$B8,'Wrangler Data'!$A:$A,"&gt;="&amp;O$3,'Wrangler Data'!$A:$A,"&lt;="&amp;O$4)*$E8</f>
        <v/>
      </c>
      <c r="P8" s="25">
        <f>SUMIFS('Wrangler Data'!$C:$C,'Wrangler Data'!$E:$E,$B8,'Wrangler Data'!$A:$A,"&gt;="&amp;P$3,'Wrangler Data'!$A:$A,"&lt;="&amp;P$4)*$E8</f>
        <v/>
      </c>
      <c r="Q8" s="25">
        <f>SUMIFS('Wrangler Data'!$C:$C,'Wrangler Data'!$E:$E,$B8,'Wrangler Data'!$A:$A,"&gt;="&amp;Q$3,'Wrangler Data'!$A:$A,"&lt;="&amp;Q$4)*$E8</f>
        <v/>
      </c>
      <c r="R8" s="25">
        <f>SUM(F8:Q8)</f>
        <v/>
      </c>
    </row>
    <row r="9">
      <c r="B9" s="7" t="inlineStr">
        <is>
          <t>Sales:Direct Ad Sales Revenue</t>
        </is>
      </c>
      <c r="C9" s="24" t="inlineStr">
        <is>
          <t>Revenue</t>
        </is>
      </c>
      <c r="D9" s="24" t="inlineStr">
        <is>
          <t>Revenue</t>
        </is>
      </c>
      <c r="E9" s="24" t="n">
        <v>-1</v>
      </c>
      <c r="F9" s="25">
        <f>SUMIFS('Wrangler Data'!$C:$C,'Wrangler Data'!$E:$E,$B9,'Wrangler Data'!$A:$A,"&gt;="&amp;F$3,'Wrangler Data'!$A:$A,"&lt;="&amp;F$4)*$E9</f>
        <v/>
      </c>
      <c r="G9" s="25">
        <f>SUMIFS('Wrangler Data'!$C:$C,'Wrangler Data'!$E:$E,$B9,'Wrangler Data'!$A:$A,"&gt;="&amp;G$3,'Wrangler Data'!$A:$A,"&lt;="&amp;G$4)*$E9</f>
        <v/>
      </c>
      <c r="H9" s="25">
        <f>SUMIFS('Wrangler Data'!$C:$C,'Wrangler Data'!$E:$E,$B9,'Wrangler Data'!$A:$A,"&gt;="&amp;H$3,'Wrangler Data'!$A:$A,"&lt;="&amp;H$4)*$E9</f>
        <v/>
      </c>
      <c r="I9" s="25">
        <f>SUMIFS('Wrangler Data'!$C:$C,'Wrangler Data'!$E:$E,$B9,'Wrangler Data'!$A:$A,"&gt;="&amp;I$3,'Wrangler Data'!$A:$A,"&lt;="&amp;I$4)*$E9</f>
        <v/>
      </c>
      <c r="J9" s="25">
        <f>SUMIFS('Wrangler Data'!$C:$C,'Wrangler Data'!$E:$E,$B9,'Wrangler Data'!$A:$A,"&gt;="&amp;J$3,'Wrangler Data'!$A:$A,"&lt;="&amp;J$4)*$E9</f>
        <v/>
      </c>
      <c r="K9" s="25">
        <f>SUMIFS('Wrangler Data'!$C:$C,'Wrangler Data'!$E:$E,$B9,'Wrangler Data'!$A:$A,"&gt;="&amp;K$3,'Wrangler Data'!$A:$A,"&lt;="&amp;K$4)*$E9</f>
        <v/>
      </c>
      <c r="L9" s="25">
        <f>SUMIFS('Wrangler Data'!$C:$C,'Wrangler Data'!$E:$E,$B9,'Wrangler Data'!$A:$A,"&gt;="&amp;L$3,'Wrangler Data'!$A:$A,"&lt;="&amp;L$4)*$E9</f>
        <v/>
      </c>
      <c r="M9" s="25">
        <f>SUMIFS('Wrangler Data'!$C:$C,'Wrangler Data'!$E:$E,$B9,'Wrangler Data'!$A:$A,"&gt;="&amp;M$3,'Wrangler Data'!$A:$A,"&lt;="&amp;M$4)*$E9</f>
        <v/>
      </c>
      <c r="N9" s="25">
        <f>SUMIFS('Wrangler Data'!$C:$C,'Wrangler Data'!$E:$E,$B9,'Wrangler Data'!$A:$A,"&gt;="&amp;N$3,'Wrangler Data'!$A:$A,"&lt;="&amp;N$4)*$E9</f>
        <v/>
      </c>
      <c r="O9" s="25">
        <f>SUMIFS('Wrangler Data'!$C:$C,'Wrangler Data'!$E:$E,$B9,'Wrangler Data'!$A:$A,"&gt;="&amp;O$3,'Wrangler Data'!$A:$A,"&lt;="&amp;O$4)*$E9</f>
        <v/>
      </c>
      <c r="P9" s="25">
        <f>SUMIFS('Wrangler Data'!$C:$C,'Wrangler Data'!$E:$E,$B9,'Wrangler Data'!$A:$A,"&gt;="&amp;P$3,'Wrangler Data'!$A:$A,"&lt;="&amp;P$4)*$E9</f>
        <v/>
      </c>
      <c r="Q9" s="25">
        <f>SUMIFS('Wrangler Data'!$C:$C,'Wrangler Data'!$E:$E,$B9,'Wrangler Data'!$A:$A,"&gt;="&amp;Q$3,'Wrangler Data'!$A:$A,"&lt;="&amp;Q$4)*$E9</f>
        <v/>
      </c>
      <c r="R9" s="25">
        <f>SUM(F9:Q9)</f>
        <v/>
      </c>
    </row>
    <row r="10">
      <c r="B10" s="7" t="inlineStr">
        <is>
          <t>Sales:Programmatic Ad Revenue</t>
        </is>
      </c>
      <c r="C10" s="24" t="inlineStr">
        <is>
          <t>Revenue</t>
        </is>
      </c>
      <c r="D10" s="24" t="inlineStr">
        <is>
          <t>Revenue</t>
        </is>
      </c>
      <c r="E10" s="24" t="n">
        <v>-1</v>
      </c>
      <c r="F10" s="25">
        <f>SUMIFS('Wrangler Data'!$C:$C,'Wrangler Data'!$E:$E,$B10,'Wrangler Data'!$A:$A,"&gt;="&amp;F$3,'Wrangler Data'!$A:$A,"&lt;="&amp;F$4)*$E10</f>
        <v/>
      </c>
      <c r="G10" s="25">
        <f>SUMIFS('Wrangler Data'!$C:$C,'Wrangler Data'!$E:$E,$B10,'Wrangler Data'!$A:$A,"&gt;="&amp;G$3,'Wrangler Data'!$A:$A,"&lt;="&amp;G$4)*$E10</f>
        <v/>
      </c>
      <c r="H10" s="25">
        <f>SUMIFS('Wrangler Data'!$C:$C,'Wrangler Data'!$E:$E,$B10,'Wrangler Data'!$A:$A,"&gt;="&amp;H$3,'Wrangler Data'!$A:$A,"&lt;="&amp;H$4)*$E10</f>
        <v/>
      </c>
      <c r="I10" s="25">
        <f>SUMIFS('Wrangler Data'!$C:$C,'Wrangler Data'!$E:$E,$B10,'Wrangler Data'!$A:$A,"&gt;="&amp;I$3,'Wrangler Data'!$A:$A,"&lt;="&amp;I$4)*$E10</f>
        <v/>
      </c>
      <c r="J10" s="25">
        <f>SUMIFS('Wrangler Data'!$C:$C,'Wrangler Data'!$E:$E,$B10,'Wrangler Data'!$A:$A,"&gt;="&amp;J$3,'Wrangler Data'!$A:$A,"&lt;="&amp;J$4)*$E10</f>
        <v/>
      </c>
      <c r="K10" s="25">
        <f>SUMIFS('Wrangler Data'!$C:$C,'Wrangler Data'!$E:$E,$B10,'Wrangler Data'!$A:$A,"&gt;="&amp;K$3,'Wrangler Data'!$A:$A,"&lt;="&amp;K$4)*$E10</f>
        <v/>
      </c>
      <c r="L10" s="25">
        <f>SUMIFS('Wrangler Data'!$C:$C,'Wrangler Data'!$E:$E,$B10,'Wrangler Data'!$A:$A,"&gt;="&amp;L$3,'Wrangler Data'!$A:$A,"&lt;="&amp;L$4)*$E10</f>
        <v/>
      </c>
      <c r="M10" s="25">
        <f>SUMIFS('Wrangler Data'!$C:$C,'Wrangler Data'!$E:$E,$B10,'Wrangler Data'!$A:$A,"&gt;="&amp;M$3,'Wrangler Data'!$A:$A,"&lt;="&amp;M$4)*$E10</f>
        <v/>
      </c>
      <c r="N10" s="25">
        <f>SUMIFS('Wrangler Data'!$C:$C,'Wrangler Data'!$E:$E,$B10,'Wrangler Data'!$A:$A,"&gt;="&amp;N$3,'Wrangler Data'!$A:$A,"&lt;="&amp;N$4)*$E10</f>
        <v/>
      </c>
      <c r="O10" s="25">
        <f>SUMIFS('Wrangler Data'!$C:$C,'Wrangler Data'!$E:$E,$B10,'Wrangler Data'!$A:$A,"&gt;="&amp;O$3,'Wrangler Data'!$A:$A,"&lt;="&amp;O$4)*$E10</f>
        <v/>
      </c>
      <c r="P10" s="25">
        <f>SUMIFS('Wrangler Data'!$C:$C,'Wrangler Data'!$E:$E,$B10,'Wrangler Data'!$A:$A,"&gt;="&amp;P$3,'Wrangler Data'!$A:$A,"&lt;="&amp;P$4)*$E10</f>
        <v/>
      </c>
      <c r="Q10" s="25">
        <f>SUMIFS('Wrangler Data'!$C:$C,'Wrangler Data'!$E:$E,$B10,'Wrangler Data'!$A:$A,"&gt;="&amp;Q$3,'Wrangler Data'!$A:$A,"&lt;="&amp;Q$4)*$E10</f>
        <v/>
      </c>
      <c r="R10" s="25">
        <f>SUM(F10:Q10)</f>
        <v/>
      </c>
    </row>
    <row r="11">
      <c r="B11" s="7" t="inlineStr">
        <is>
          <t>Sales:SVOD Revenue</t>
        </is>
      </c>
      <c r="C11" s="24" t="inlineStr">
        <is>
          <t>Revenue</t>
        </is>
      </c>
      <c r="D11" s="24" t="inlineStr">
        <is>
          <t>Revenue</t>
        </is>
      </c>
      <c r="E11" s="24" t="n">
        <v>-1</v>
      </c>
      <c r="F11" s="25">
        <f>SUMIFS('Wrangler Data'!$C:$C,'Wrangler Data'!$E:$E,$B11,'Wrangler Data'!$A:$A,"&gt;="&amp;F$3,'Wrangler Data'!$A:$A,"&lt;="&amp;F$4)*$E11</f>
        <v/>
      </c>
      <c r="G11" s="25">
        <f>SUMIFS('Wrangler Data'!$C:$C,'Wrangler Data'!$E:$E,$B11,'Wrangler Data'!$A:$A,"&gt;="&amp;G$3,'Wrangler Data'!$A:$A,"&lt;="&amp;G$4)*$E11</f>
        <v/>
      </c>
      <c r="H11" s="25">
        <f>SUMIFS('Wrangler Data'!$C:$C,'Wrangler Data'!$E:$E,$B11,'Wrangler Data'!$A:$A,"&gt;="&amp;H$3,'Wrangler Data'!$A:$A,"&lt;="&amp;H$4)*$E11</f>
        <v/>
      </c>
      <c r="I11" s="25">
        <f>SUMIFS('Wrangler Data'!$C:$C,'Wrangler Data'!$E:$E,$B11,'Wrangler Data'!$A:$A,"&gt;="&amp;I$3,'Wrangler Data'!$A:$A,"&lt;="&amp;I$4)*$E11</f>
        <v/>
      </c>
      <c r="J11" s="25">
        <f>SUMIFS('Wrangler Data'!$C:$C,'Wrangler Data'!$E:$E,$B11,'Wrangler Data'!$A:$A,"&gt;="&amp;J$3,'Wrangler Data'!$A:$A,"&lt;="&amp;J$4)*$E11</f>
        <v/>
      </c>
      <c r="K11" s="25">
        <f>SUMIFS('Wrangler Data'!$C:$C,'Wrangler Data'!$E:$E,$B11,'Wrangler Data'!$A:$A,"&gt;="&amp;K$3,'Wrangler Data'!$A:$A,"&lt;="&amp;K$4)*$E11</f>
        <v/>
      </c>
      <c r="L11" s="25">
        <f>SUMIFS('Wrangler Data'!$C:$C,'Wrangler Data'!$E:$E,$B11,'Wrangler Data'!$A:$A,"&gt;="&amp;L$3,'Wrangler Data'!$A:$A,"&lt;="&amp;L$4)*$E11</f>
        <v/>
      </c>
      <c r="M11" s="25">
        <f>SUMIFS('Wrangler Data'!$C:$C,'Wrangler Data'!$E:$E,$B11,'Wrangler Data'!$A:$A,"&gt;="&amp;M$3,'Wrangler Data'!$A:$A,"&lt;="&amp;M$4)*$E11</f>
        <v/>
      </c>
      <c r="N11" s="25">
        <f>SUMIFS('Wrangler Data'!$C:$C,'Wrangler Data'!$E:$E,$B11,'Wrangler Data'!$A:$A,"&gt;="&amp;N$3,'Wrangler Data'!$A:$A,"&lt;="&amp;N$4)*$E11</f>
        <v/>
      </c>
      <c r="O11" s="25">
        <f>SUMIFS('Wrangler Data'!$C:$C,'Wrangler Data'!$E:$E,$B11,'Wrangler Data'!$A:$A,"&gt;="&amp;O$3,'Wrangler Data'!$A:$A,"&lt;="&amp;O$4)*$E11</f>
        <v/>
      </c>
      <c r="P11" s="25">
        <f>SUMIFS('Wrangler Data'!$C:$C,'Wrangler Data'!$E:$E,$B11,'Wrangler Data'!$A:$A,"&gt;="&amp;P$3,'Wrangler Data'!$A:$A,"&lt;="&amp;P$4)*$E11</f>
        <v/>
      </c>
      <c r="Q11" s="25">
        <f>SUMIFS('Wrangler Data'!$C:$C,'Wrangler Data'!$E:$E,$B11,'Wrangler Data'!$A:$A,"&gt;="&amp;Q$3,'Wrangler Data'!$A:$A,"&lt;="&amp;Q$4)*$E11</f>
        <v/>
      </c>
      <c r="R11" s="25">
        <f>SUM(F11:Q11)</f>
        <v/>
      </c>
    </row>
    <row r="12">
      <c r="A12" s="22" t="n"/>
      <c r="B12" s="23" t="inlineStr">
        <is>
          <t>Other Income</t>
        </is>
      </c>
      <c r="C12" s="22" t="n"/>
      <c r="D12" s="22" t="n"/>
      <c r="E12" s="22" t="n"/>
      <c r="F12" s="22" t="n"/>
      <c r="G12" s="22" t="n"/>
      <c r="H12" s="22" t="n"/>
      <c r="I12" s="22" t="n"/>
      <c r="J12" s="22" t="n"/>
      <c r="K12" s="22" t="n"/>
      <c r="L12" s="22" t="n"/>
      <c r="M12" s="22" t="n"/>
      <c r="N12" s="22" t="n"/>
      <c r="O12" s="22" t="n"/>
      <c r="P12" s="22" t="n"/>
      <c r="Q12" s="22" t="n"/>
      <c r="R12" s="22" t="n"/>
    </row>
    <row r="13">
      <c r="B13" s="7" t="inlineStr">
        <is>
          <t>Uncategorized Income</t>
        </is>
      </c>
      <c r="C13" s="24" t="inlineStr">
        <is>
          <t>Revenue</t>
        </is>
      </c>
      <c r="D13" s="24" t="inlineStr">
        <is>
          <t>Other Income</t>
        </is>
      </c>
      <c r="E13" s="24" t="n">
        <v>-1</v>
      </c>
      <c r="F13" s="25">
        <f>SUMIFS('Wrangler Data'!$C:$C,'Wrangler Data'!$E:$E,$B13,'Wrangler Data'!$A:$A,"&gt;="&amp;F$3,'Wrangler Data'!$A:$A,"&lt;="&amp;F$4)*$E13</f>
        <v/>
      </c>
      <c r="G13" s="25">
        <f>SUMIFS('Wrangler Data'!$C:$C,'Wrangler Data'!$E:$E,$B13,'Wrangler Data'!$A:$A,"&gt;="&amp;G$3,'Wrangler Data'!$A:$A,"&lt;="&amp;G$4)*$E13</f>
        <v/>
      </c>
      <c r="H13" s="25">
        <f>SUMIFS('Wrangler Data'!$C:$C,'Wrangler Data'!$E:$E,$B13,'Wrangler Data'!$A:$A,"&gt;="&amp;H$3,'Wrangler Data'!$A:$A,"&lt;="&amp;H$4)*$E13</f>
        <v/>
      </c>
      <c r="I13" s="25">
        <f>SUMIFS('Wrangler Data'!$C:$C,'Wrangler Data'!$E:$E,$B13,'Wrangler Data'!$A:$A,"&gt;="&amp;I$3,'Wrangler Data'!$A:$A,"&lt;="&amp;I$4)*$E13</f>
        <v/>
      </c>
      <c r="J13" s="25">
        <f>SUMIFS('Wrangler Data'!$C:$C,'Wrangler Data'!$E:$E,$B13,'Wrangler Data'!$A:$A,"&gt;="&amp;J$3,'Wrangler Data'!$A:$A,"&lt;="&amp;J$4)*$E13</f>
        <v/>
      </c>
      <c r="K13" s="25">
        <f>SUMIFS('Wrangler Data'!$C:$C,'Wrangler Data'!$E:$E,$B13,'Wrangler Data'!$A:$A,"&gt;="&amp;K$3,'Wrangler Data'!$A:$A,"&lt;="&amp;K$4)*$E13</f>
        <v/>
      </c>
      <c r="L13" s="25">
        <f>SUMIFS('Wrangler Data'!$C:$C,'Wrangler Data'!$E:$E,$B13,'Wrangler Data'!$A:$A,"&gt;="&amp;L$3,'Wrangler Data'!$A:$A,"&lt;="&amp;L$4)*$E13</f>
        <v/>
      </c>
      <c r="M13" s="25">
        <f>SUMIFS('Wrangler Data'!$C:$C,'Wrangler Data'!$E:$E,$B13,'Wrangler Data'!$A:$A,"&gt;="&amp;M$3,'Wrangler Data'!$A:$A,"&lt;="&amp;M$4)*$E13</f>
        <v/>
      </c>
      <c r="N13" s="25">
        <f>SUMIFS('Wrangler Data'!$C:$C,'Wrangler Data'!$E:$E,$B13,'Wrangler Data'!$A:$A,"&gt;="&amp;N$3,'Wrangler Data'!$A:$A,"&lt;="&amp;N$4)*$E13</f>
        <v/>
      </c>
      <c r="O13" s="25">
        <f>SUMIFS('Wrangler Data'!$C:$C,'Wrangler Data'!$E:$E,$B13,'Wrangler Data'!$A:$A,"&gt;="&amp;O$3,'Wrangler Data'!$A:$A,"&lt;="&amp;O$4)*$E13</f>
        <v/>
      </c>
      <c r="P13" s="25">
        <f>SUMIFS('Wrangler Data'!$C:$C,'Wrangler Data'!$E:$E,$B13,'Wrangler Data'!$A:$A,"&gt;="&amp;P$3,'Wrangler Data'!$A:$A,"&lt;="&amp;P$4)*$E13</f>
        <v/>
      </c>
      <c r="Q13" s="25">
        <f>SUMIFS('Wrangler Data'!$C:$C,'Wrangler Data'!$E:$E,$B13,'Wrangler Data'!$A:$A,"&gt;="&amp;Q$3,'Wrangler Data'!$A:$A,"&lt;="&amp;Q$4)*$E13</f>
        <v/>
      </c>
      <c r="R13" s="25">
        <f>SUM(F13:Q13)</f>
        <v/>
      </c>
    </row>
    <row r="14">
      <c r="B14" s="7" t="inlineStr">
        <is>
          <t>Gain on Purchased Receivables</t>
        </is>
      </c>
      <c r="C14" s="24" t="inlineStr">
        <is>
          <t>Revenue</t>
        </is>
      </c>
      <c r="D14" s="24" t="inlineStr">
        <is>
          <t>Other Income</t>
        </is>
      </c>
      <c r="E14" s="24" t="n">
        <v>-1</v>
      </c>
      <c r="F14" s="25">
        <f>SUMIFS('Wrangler Data'!$C:$C,'Wrangler Data'!$E:$E,$B14,'Wrangler Data'!$A:$A,"&gt;="&amp;F$3,'Wrangler Data'!$A:$A,"&lt;="&amp;F$4)*$E14</f>
        <v/>
      </c>
      <c r="G14" s="25">
        <f>SUMIFS('Wrangler Data'!$C:$C,'Wrangler Data'!$E:$E,$B14,'Wrangler Data'!$A:$A,"&gt;="&amp;G$3,'Wrangler Data'!$A:$A,"&lt;="&amp;G$4)*$E14</f>
        <v/>
      </c>
      <c r="H14" s="25">
        <f>SUMIFS('Wrangler Data'!$C:$C,'Wrangler Data'!$E:$E,$B14,'Wrangler Data'!$A:$A,"&gt;="&amp;H$3,'Wrangler Data'!$A:$A,"&lt;="&amp;H$4)*$E14</f>
        <v/>
      </c>
      <c r="I14" s="25">
        <f>SUMIFS('Wrangler Data'!$C:$C,'Wrangler Data'!$E:$E,$B14,'Wrangler Data'!$A:$A,"&gt;="&amp;I$3,'Wrangler Data'!$A:$A,"&lt;="&amp;I$4)*$E14</f>
        <v/>
      </c>
      <c r="J14" s="25">
        <f>SUMIFS('Wrangler Data'!$C:$C,'Wrangler Data'!$E:$E,$B14,'Wrangler Data'!$A:$A,"&gt;="&amp;J$3,'Wrangler Data'!$A:$A,"&lt;="&amp;J$4)*$E14</f>
        <v/>
      </c>
      <c r="K14" s="25">
        <f>SUMIFS('Wrangler Data'!$C:$C,'Wrangler Data'!$E:$E,$B14,'Wrangler Data'!$A:$A,"&gt;="&amp;K$3,'Wrangler Data'!$A:$A,"&lt;="&amp;K$4)*$E14</f>
        <v/>
      </c>
      <c r="L14" s="25">
        <f>SUMIFS('Wrangler Data'!$C:$C,'Wrangler Data'!$E:$E,$B14,'Wrangler Data'!$A:$A,"&gt;="&amp;L$3,'Wrangler Data'!$A:$A,"&lt;="&amp;L$4)*$E14</f>
        <v/>
      </c>
      <c r="M14" s="25">
        <f>SUMIFS('Wrangler Data'!$C:$C,'Wrangler Data'!$E:$E,$B14,'Wrangler Data'!$A:$A,"&gt;="&amp;M$3,'Wrangler Data'!$A:$A,"&lt;="&amp;M$4)*$E14</f>
        <v/>
      </c>
      <c r="N14" s="25">
        <f>SUMIFS('Wrangler Data'!$C:$C,'Wrangler Data'!$E:$E,$B14,'Wrangler Data'!$A:$A,"&gt;="&amp;N$3,'Wrangler Data'!$A:$A,"&lt;="&amp;N$4)*$E14</f>
        <v/>
      </c>
      <c r="O14" s="25">
        <f>SUMIFS('Wrangler Data'!$C:$C,'Wrangler Data'!$E:$E,$B14,'Wrangler Data'!$A:$A,"&gt;="&amp;O$3,'Wrangler Data'!$A:$A,"&lt;="&amp;O$4)*$E14</f>
        <v/>
      </c>
      <c r="P14" s="25">
        <f>SUMIFS('Wrangler Data'!$C:$C,'Wrangler Data'!$E:$E,$B14,'Wrangler Data'!$A:$A,"&gt;="&amp;P$3,'Wrangler Data'!$A:$A,"&lt;="&amp;P$4)*$E14</f>
        <v/>
      </c>
      <c r="Q14" s="25">
        <f>SUMIFS('Wrangler Data'!$C:$C,'Wrangler Data'!$E:$E,$B14,'Wrangler Data'!$A:$A,"&gt;="&amp;Q$3,'Wrangler Data'!$A:$A,"&lt;="&amp;Q$4)*$E14</f>
        <v/>
      </c>
      <c r="R14" s="25">
        <f>SUM(F14:Q14)</f>
        <v/>
      </c>
    </row>
    <row r="15">
      <c r="B15" s="7" t="inlineStr">
        <is>
          <t>Proceeds From Prior Company</t>
        </is>
      </c>
      <c r="C15" s="24" t="inlineStr">
        <is>
          <t>Revenue</t>
        </is>
      </c>
      <c r="D15" s="24" t="inlineStr">
        <is>
          <t>Other Income</t>
        </is>
      </c>
      <c r="E15" s="24" t="n">
        <v>-1</v>
      </c>
      <c r="F15" s="25">
        <f>SUMIFS('Wrangler Data'!$C:$C,'Wrangler Data'!$E:$E,$B15,'Wrangler Data'!$A:$A,"&gt;="&amp;F$3,'Wrangler Data'!$A:$A,"&lt;="&amp;F$4)*$E15</f>
        <v/>
      </c>
      <c r="G15" s="25">
        <f>SUMIFS('Wrangler Data'!$C:$C,'Wrangler Data'!$E:$E,$B15,'Wrangler Data'!$A:$A,"&gt;="&amp;G$3,'Wrangler Data'!$A:$A,"&lt;="&amp;G$4)*$E15</f>
        <v/>
      </c>
      <c r="H15" s="25">
        <f>SUMIFS('Wrangler Data'!$C:$C,'Wrangler Data'!$E:$E,$B15,'Wrangler Data'!$A:$A,"&gt;="&amp;H$3,'Wrangler Data'!$A:$A,"&lt;="&amp;H$4)*$E15</f>
        <v/>
      </c>
      <c r="I15" s="25">
        <f>SUMIFS('Wrangler Data'!$C:$C,'Wrangler Data'!$E:$E,$B15,'Wrangler Data'!$A:$A,"&gt;="&amp;I$3,'Wrangler Data'!$A:$A,"&lt;="&amp;I$4)*$E15</f>
        <v/>
      </c>
      <c r="J15" s="25">
        <f>SUMIFS('Wrangler Data'!$C:$C,'Wrangler Data'!$E:$E,$B15,'Wrangler Data'!$A:$A,"&gt;="&amp;J$3,'Wrangler Data'!$A:$A,"&lt;="&amp;J$4)*$E15</f>
        <v/>
      </c>
      <c r="K15" s="25">
        <f>SUMIFS('Wrangler Data'!$C:$C,'Wrangler Data'!$E:$E,$B15,'Wrangler Data'!$A:$A,"&gt;="&amp;K$3,'Wrangler Data'!$A:$A,"&lt;="&amp;K$4)*$E15</f>
        <v/>
      </c>
      <c r="L15" s="25">
        <f>SUMIFS('Wrangler Data'!$C:$C,'Wrangler Data'!$E:$E,$B15,'Wrangler Data'!$A:$A,"&gt;="&amp;L$3,'Wrangler Data'!$A:$A,"&lt;="&amp;L$4)*$E15</f>
        <v/>
      </c>
      <c r="M15" s="25">
        <f>SUMIFS('Wrangler Data'!$C:$C,'Wrangler Data'!$E:$E,$B15,'Wrangler Data'!$A:$A,"&gt;="&amp;M$3,'Wrangler Data'!$A:$A,"&lt;="&amp;M$4)*$E15</f>
        <v/>
      </c>
      <c r="N15" s="25">
        <f>SUMIFS('Wrangler Data'!$C:$C,'Wrangler Data'!$E:$E,$B15,'Wrangler Data'!$A:$A,"&gt;="&amp;N$3,'Wrangler Data'!$A:$A,"&lt;="&amp;N$4)*$E15</f>
        <v/>
      </c>
      <c r="O15" s="25">
        <f>SUMIFS('Wrangler Data'!$C:$C,'Wrangler Data'!$E:$E,$B15,'Wrangler Data'!$A:$A,"&gt;="&amp;O$3,'Wrangler Data'!$A:$A,"&lt;="&amp;O$4)*$E15</f>
        <v/>
      </c>
      <c r="P15" s="25">
        <f>SUMIFS('Wrangler Data'!$C:$C,'Wrangler Data'!$E:$E,$B15,'Wrangler Data'!$A:$A,"&gt;="&amp;P$3,'Wrangler Data'!$A:$A,"&lt;="&amp;P$4)*$E15</f>
        <v/>
      </c>
      <c r="Q15" s="25">
        <f>SUMIFS('Wrangler Data'!$C:$C,'Wrangler Data'!$E:$E,$B15,'Wrangler Data'!$A:$A,"&gt;="&amp;Q$3,'Wrangler Data'!$A:$A,"&lt;="&amp;Q$4)*$E15</f>
        <v/>
      </c>
      <c r="R15" s="25">
        <f>SUM(F15:Q15)</f>
        <v/>
      </c>
    </row>
    <row r="16">
      <c r="A16" s="22" t="n"/>
      <c r="B16" s="23" t="inlineStr">
        <is>
          <t>COGS</t>
        </is>
      </c>
      <c r="C16" s="22" t="n"/>
      <c r="D16" s="2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</row>
    <row r="17">
      <c r="B17" s="7" t="inlineStr">
        <is>
          <t>Cost of Goods Sold:Content Revenue Sharing</t>
        </is>
      </c>
      <c r="C17" s="24" t="inlineStr">
        <is>
          <t>Expense</t>
        </is>
      </c>
      <c r="D17" s="24" t="inlineStr">
        <is>
          <t>COGS</t>
        </is>
      </c>
      <c r="E17" s="24" t="n">
        <v>1</v>
      </c>
      <c r="F17" s="25">
        <f>SUMIFS('Wrangler Data'!$C:$C,'Wrangler Data'!$E:$E,$B17,'Wrangler Data'!$A:$A,"&gt;="&amp;F$3,'Wrangler Data'!$A:$A,"&lt;="&amp;F$4)*$E17</f>
        <v/>
      </c>
      <c r="G17" s="25">
        <f>SUMIFS('Wrangler Data'!$C:$C,'Wrangler Data'!$E:$E,$B17,'Wrangler Data'!$A:$A,"&gt;="&amp;G$3,'Wrangler Data'!$A:$A,"&lt;="&amp;G$4)*$E17</f>
        <v/>
      </c>
      <c r="H17" s="25">
        <f>SUMIFS('Wrangler Data'!$C:$C,'Wrangler Data'!$E:$E,$B17,'Wrangler Data'!$A:$A,"&gt;="&amp;H$3,'Wrangler Data'!$A:$A,"&lt;="&amp;H$4)*$E17</f>
        <v/>
      </c>
      <c r="I17" s="25">
        <f>SUMIFS('Wrangler Data'!$C:$C,'Wrangler Data'!$E:$E,$B17,'Wrangler Data'!$A:$A,"&gt;="&amp;I$3,'Wrangler Data'!$A:$A,"&lt;="&amp;I$4)*$E17</f>
        <v/>
      </c>
      <c r="J17" s="25">
        <f>SUMIFS('Wrangler Data'!$C:$C,'Wrangler Data'!$E:$E,$B17,'Wrangler Data'!$A:$A,"&gt;="&amp;J$3,'Wrangler Data'!$A:$A,"&lt;="&amp;J$4)*$E17</f>
        <v/>
      </c>
      <c r="K17" s="25">
        <f>SUMIFS('Wrangler Data'!$C:$C,'Wrangler Data'!$E:$E,$B17,'Wrangler Data'!$A:$A,"&gt;="&amp;K$3,'Wrangler Data'!$A:$A,"&lt;="&amp;K$4)*$E17</f>
        <v/>
      </c>
      <c r="L17" s="25">
        <f>SUMIFS('Wrangler Data'!$C:$C,'Wrangler Data'!$E:$E,$B17,'Wrangler Data'!$A:$A,"&gt;="&amp;L$3,'Wrangler Data'!$A:$A,"&lt;="&amp;L$4)*$E17</f>
        <v/>
      </c>
      <c r="M17" s="25">
        <f>SUMIFS('Wrangler Data'!$C:$C,'Wrangler Data'!$E:$E,$B17,'Wrangler Data'!$A:$A,"&gt;="&amp;M$3,'Wrangler Data'!$A:$A,"&lt;="&amp;M$4)*$E17</f>
        <v/>
      </c>
      <c r="N17" s="25">
        <f>SUMIFS('Wrangler Data'!$C:$C,'Wrangler Data'!$E:$E,$B17,'Wrangler Data'!$A:$A,"&gt;="&amp;N$3,'Wrangler Data'!$A:$A,"&lt;="&amp;N$4)*$E17</f>
        <v/>
      </c>
      <c r="O17" s="25">
        <f>SUMIFS('Wrangler Data'!$C:$C,'Wrangler Data'!$E:$E,$B17,'Wrangler Data'!$A:$A,"&gt;="&amp;O$3,'Wrangler Data'!$A:$A,"&lt;="&amp;O$4)*$E17</f>
        <v/>
      </c>
      <c r="P17" s="25">
        <f>SUMIFS('Wrangler Data'!$C:$C,'Wrangler Data'!$E:$E,$B17,'Wrangler Data'!$A:$A,"&gt;="&amp;P$3,'Wrangler Data'!$A:$A,"&lt;="&amp;P$4)*$E17</f>
        <v/>
      </c>
      <c r="Q17" s="25">
        <f>SUMIFS('Wrangler Data'!$C:$C,'Wrangler Data'!$E:$E,$B17,'Wrangler Data'!$A:$A,"&gt;="&amp;Q$3,'Wrangler Data'!$A:$A,"&lt;="&amp;Q$4)*$E17</f>
        <v/>
      </c>
      <c r="R17" s="25">
        <f>SUM(F17:Q17)</f>
        <v/>
      </c>
    </row>
    <row r="18">
      <c r="B18" s="7" t="inlineStr">
        <is>
          <t>Cost of Goods Sold:Data Provider Services</t>
        </is>
      </c>
      <c r="C18" s="24" t="inlineStr">
        <is>
          <t>Expense</t>
        </is>
      </c>
      <c r="D18" s="24" t="inlineStr">
        <is>
          <t>COGS</t>
        </is>
      </c>
      <c r="E18" s="24" t="n">
        <v>1</v>
      </c>
      <c r="F18" s="25">
        <f>SUMIFS('Wrangler Data'!$C:$C,'Wrangler Data'!$E:$E,$B18,'Wrangler Data'!$A:$A,"&gt;="&amp;F$3,'Wrangler Data'!$A:$A,"&lt;="&amp;F$4)*$E18</f>
        <v/>
      </c>
      <c r="G18" s="25">
        <f>SUMIFS('Wrangler Data'!$C:$C,'Wrangler Data'!$E:$E,$B18,'Wrangler Data'!$A:$A,"&gt;="&amp;G$3,'Wrangler Data'!$A:$A,"&lt;="&amp;G$4)*$E18</f>
        <v/>
      </c>
      <c r="H18" s="25">
        <f>SUMIFS('Wrangler Data'!$C:$C,'Wrangler Data'!$E:$E,$B18,'Wrangler Data'!$A:$A,"&gt;="&amp;H$3,'Wrangler Data'!$A:$A,"&lt;="&amp;H$4)*$E18</f>
        <v/>
      </c>
      <c r="I18" s="25">
        <f>SUMIFS('Wrangler Data'!$C:$C,'Wrangler Data'!$E:$E,$B18,'Wrangler Data'!$A:$A,"&gt;="&amp;I$3,'Wrangler Data'!$A:$A,"&lt;="&amp;I$4)*$E18</f>
        <v/>
      </c>
      <c r="J18" s="25">
        <f>SUMIFS('Wrangler Data'!$C:$C,'Wrangler Data'!$E:$E,$B18,'Wrangler Data'!$A:$A,"&gt;="&amp;J$3,'Wrangler Data'!$A:$A,"&lt;="&amp;J$4)*$E18</f>
        <v/>
      </c>
      <c r="K18" s="25">
        <f>SUMIFS('Wrangler Data'!$C:$C,'Wrangler Data'!$E:$E,$B18,'Wrangler Data'!$A:$A,"&gt;="&amp;K$3,'Wrangler Data'!$A:$A,"&lt;="&amp;K$4)*$E18</f>
        <v/>
      </c>
      <c r="L18" s="25">
        <f>SUMIFS('Wrangler Data'!$C:$C,'Wrangler Data'!$E:$E,$B18,'Wrangler Data'!$A:$A,"&gt;="&amp;L$3,'Wrangler Data'!$A:$A,"&lt;="&amp;L$4)*$E18</f>
        <v/>
      </c>
      <c r="M18" s="25">
        <f>SUMIFS('Wrangler Data'!$C:$C,'Wrangler Data'!$E:$E,$B18,'Wrangler Data'!$A:$A,"&gt;="&amp;M$3,'Wrangler Data'!$A:$A,"&lt;="&amp;M$4)*$E18</f>
        <v/>
      </c>
      <c r="N18" s="25">
        <f>SUMIFS('Wrangler Data'!$C:$C,'Wrangler Data'!$E:$E,$B18,'Wrangler Data'!$A:$A,"&gt;="&amp;N$3,'Wrangler Data'!$A:$A,"&lt;="&amp;N$4)*$E18</f>
        <v/>
      </c>
      <c r="O18" s="25">
        <f>SUMIFS('Wrangler Data'!$C:$C,'Wrangler Data'!$E:$E,$B18,'Wrangler Data'!$A:$A,"&gt;="&amp;O$3,'Wrangler Data'!$A:$A,"&lt;="&amp;O$4)*$E18</f>
        <v/>
      </c>
      <c r="P18" s="25">
        <f>SUMIFS('Wrangler Data'!$C:$C,'Wrangler Data'!$E:$E,$B18,'Wrangler Data'!$A:$A,"&gt;="&amp;P$3,'Wrangler Data'!$A:$A,"&lt;="&amp;P$4)*$E18</f>
        <v/>
      </c>
      <c r="Q18" s="25">
        <f>SUMIFS('Wrangler Data'!$C:$C,'Wrangler Data'!$E:$E,$B18,'Wrangler Data'!$A:$A,"&gt;="&amp;Q$3,'Wrangler Data'!$A:$A,"&lt;="&amp;Q$4)*$E18</f>
        <v/>
      </c>
      <c r="R18" s="25">
        <f>SUM(F18:Q18)</f>
        <v/>
      </c>
    </row>
    <row r="19">
      <c r="B19" s="7" t="inlineStr">
        <is>
          <t>Cost of Goods Sold:Digital Content Licensing</t>
        </is>
      </c>
      <c r="C19" s="24" t="inlineStr">
        <is>
          <t>Expense</t>
        </is>
      </c>
      <c r="D19" s="24" t="inlineStr">
        <is>
          <t>COGS</t>
        </is>
      </c>
      <c r="E19" s="24" t="n">
        <v>1</v>
      </c>
      <c r="F19" s="25">
        <f>SUMIFS('Wrangler Data'!$C:$C,'Wrangler Data'!$E:$E,$B19,'Wrangler Data'!$A:$A,"&gt;="&amp;F$3,'Wrangler Data'!$A:$A,"&lt;="&amp;F$4)*$E19</f>
        <v/>
      </c>
      <c r="G19" s="25">
        <f>SUMIFS('Wrangler Data'!$C:$C,'Wrangler Data'!$E:$E,$B19,'Wrangler Data'!$A:$A,"&gt;="&amp;G$3,'Wrangler Data'!$A:$A,"&lt;="&amp;G$4)*$E19</f>
        <v/>
      </c>
      <c r="H19" s="25">
        <f>SUMIFS('Wrangler Data'!$C:$C,'Wrangler Data'!$E:$E,$B19,'Wrangler Data'!$A:$A,"&gt;="&amp;H$3,'Wrangler Data'!$A:$A,"&lt;="&amp;H$4)*$E19</f>
        <v/>
      </c>
      <c r="I19" s="25">
        <f>SUMIFS('Wrangler Data'!$C:$C,'Wrangler Data'!$E:$E,$B19,'Wrangler Data'!$A:$A,"&gt;="&amp;I$3,'Wrangler Data'!$A:$A,"&lt;="&amp;I$4)*$E19</f>
        <v/>
      </c>
      <c r="J19" s="25">
        <f>SUMIFS('Wrangler Data'!$C:$C,'Wrangler Data'!$E:$E,$B19,'Wrangler Data'!$A:$A,"&gt;="&amp;J$3,'Wrangler Data'!$A:$A,"&lt;="&amp;J$4)*$E19</f>
        <v/>
      </c>
      <c r="K19" s="25">
        <f>SUMIFS('Wrangler Data'!$C:$C,'Wrangler Data'!$E:$E,$B19,'Wrangler Data'!$A:$A,"&gt;="&amp;K$3,'Wrangler Data'!$A:$A,"&lt;="&amp;K$4)*$E19</f>
        <v/>
      </c>
      <c r="L19" s="25">
        <f>SUMIFS('Wrangler Data'!$C:$C,'Wrangler Data'!$E:$E,$B19,'Wrangler Data'!$A:$A,"&gt;="&amp;L$3,'Wrangler Data'!$A:$A,"&lt;="&amp;L$4)*$E19</f>
        <v/>
      </c>
      <c r="M19" s="25">
        <f>SUMIFS('Wrangler Data'!$C:$C,'Wrangler Data'!$E:$E,$B19,'Wrangler Data'!$A:$A,"&gt;="&amp;M$3,'Wrangler Data'!$A:$A,"&lt;="&amp;M$4)*$E19</f>
        <v/>
      </c>
      <c r="N19" s="25">
        <f>SUMIFS('Wrangler Data'!$C:$C,'Wrangler Data'!$E:$E,$B19,'Wrangler Data'!$A:$A,"&gt;="&amp;N$3,'Wrangler Data'!$A:$A,"&lt;="&amp;N$4)*$E19</f>
        <v/>
      </c>
      <c r="O19" s="25">
        <f>SUMIFS('Wrangler Data'!$C:$C,'Wrangler Data'!$E:$E,$B19,'Wrangler Data'!$A:$A,"&gt;="&amp;O$3,'Wrangler Data'!$A:$A,"&lt;="&amp;O$4)*$E19</f>
        <v/>
      </c>
      <c r="P19" s="25">
        <f>SUMIFS('Wrangler Data'!$C:$C,'Wrangler Data'!$E:$E,$B19,'Wrangler Data'!$A:$A,"&gt;="&amp;P$3,'Wrangler Data'!$A:$A,"&lt;="&amp;P$4)*$E19</f>
        <v/>
      </c>
      <c r="Q19" s="25">
        <f>SUMIFS('Wrangler Data'!$C:$C,'Wrangler Data'!$E:$E,$B19,'Wrangler Data'!$A:$A,"&gt;="&amp;Q$3,'Wrangler Data'!$A:$A,"&lt;="&amp;Q$4)*$E19</f>
        <v/>
      </c>
      <c r="R19" s="25">
        <f>SUM(F19:Q19)</f>
        <v/>
      </c>
    </row>
    <row r="20">
      <c r="B20" s="7" t="inlineStr">
        <is>
          <t>Cost of Goods Sold:Web Hosting Services</t>
        </is>
      </c>
      <c r="C20" s="24" t="inlineStr">
        <is>
          <t>Expense</t>
        </is>
      </c>
      <c r="D20" s="24" t="inlineStr">
        <is>
          <t>COGS</t>
        </is>
      </c>
      <c r="E20" s="24" t="n">
        <v>1</v>
      </c>
      <c r="F20" s="25">
        <f>SUMIFS('Wrangler Data'!$C:$C,'Wrangler Data'!$E:$E,$B20,'Wrangler Data'!$A:$A,"&gt;="&amp;F$3,'Wrangler Data'!$A:$A,"&lt;="&amp;F$4)*$E20</f>
        <v/>
      </c>
      <c r="G20" s="25">
        <f>SUMIFS('Wrangler Data'!$C:$C,'Wrangler Data'!$E:$E,$B20,'Wrangler Data'!$A:$A,"&gt;="&amp;G$3,'Wrangler Data'!$A:$A,"&lt;="&amp;G$4)*$E20</f>
        <v/>
      </c>
      <c r="H20" s="25">
        <f>SUMIFS('Wrangler Data'!$C:$C,'Wrangler Data'!$E:$E,$B20,'Wrangler Data'!$A:$A,"&gt;="&amp;H$3,'Wrangler Data'!$A:$A,"&lt;="&amp;H$4)*$E20</f>
        <v/>
      </c>
      <c r="I20" s="25">
        <f>SUMIFS('Wrangler Data'!$C:$C,'Wrangler Data'!$E:$E,$B20,'Wrangler Data'!$A:$A,"&gt;="&amp;I$3,'Wrangler Data'!$A:$A,"&lt;="&amp;I$4)*$E20</f>
        <v/>
      </c>
      <c r="J20" s="25">
        <f>SUMIFS('Wrangler Data'!$C:$C,'Wrangler Data'!$E:$E,$B20,'Wrangler Data'!$A:$A,"&gt;="&amp;J$3,'Wrangler Data'!$A:$A,"&lt;="&amp;J$4)*$E20</f>
        <v/>
      </c>
      <c r="K20" s="25">
        <f>SUMIFS('Wrangler Data'!$C:$C,'Wrangler Data'!$E:$E,$B20,'Wrangler Data'!$A:$A,"&gt;="&amp;K$3,'Wrangler Data'!$A:$A,"&lt;="&amp;K$4)*$E20</f>
        <v/>
      </c>
      <c r="L20" s="25">
        <f>SUMIFS('Wrangler Data'!$C:$C,'Wrangler Data'!$E:$E,$B20,'Wrangler Data'!$A:$A,"&gt;="&amp;L$3,'Wrangler Data'!$A:$A,"&lt;="&amp;L$4)*$E20</f>
        <v/>
      </c>
      <c r="M20" s="25">
        <f>SUMIFS('Wrangler Data'!$C:$C,'Wrangler Data'!$E:$E,$B20,'Wrangler Data'!$A:$A,"&gt;="&amp;M$3,'Wrangler Data'!$A:$A,"&lt;="&amp;M$4)*$E20</f>
        <v/>
      </c>
      <c r="N20" s="25">
        <f>SUMIFS('Wrangler Data'!$C:$C,'Wrangler Data'!$E:$E,$B20,'Wrangler Data'!$A:$A,"&gt;="&amp;N$3,'Wrangler Data'!$A:$A,"&lt;="&amp;N$4)*$E20</f>
        <v/>
      </c>
      <c r="O20" s="25">
        <f>SUMIFS('Wrangler Data'!$C:$C,'Wrangler Data'!$E:$E,$B20,'Wrangler Data'!$A:$A,"&gt;="&amp;O$3,'Wrangler Data'!$A:$A,"&lt;="&amp;O$4)*$E20</f>
        <v/>
      </c>
      <c r="P20" s="25">
        <f>SUMIFS('Wrangler Data'!$C:$C,'Wrangler Data'!$E:$E,$B20,'Wrangler Data'!$A:$A,"&gt;="&amp;P$3,'Wrangler Data'!$A:$A,"&lt;="&amp;P$4)*$E20</f>
        <v/>
      </c>
      <c r="Q20" s="25">
        <f>SUMIFS('Wrangler Data'!$C:$C,'Wrangler Data'!$E:$E,$B20,'Wrangler Data'!$A:$A,"&gt;="&amp;Q$3,'Wrangler Data'!$A:$A,"&lt;="&amp;Q$4)*$E20</f>
        <v/>
      </c>
      <c r="R20" s="25">
        <f>SUM(F20:Q20)</f>
        <v/>
      </c>
    </row>
    <row r="21">
      <c r="B21" s="7" t="inlineStr">
        <is>
          <t>Ad Serving &amp; Programmatic Fees</t>
        </is>
      </c>
      <c r="C21" s="24" t="inlineStr">
        <is>
          <t>Expense</t>
        </is>
      </c>
      <c r="D21" s="24" t="inlineStr">
        <is>
          <t>COGS</t>
        </is>
      </c>
      <c r="E21" s="24" t="n">
        <v>1</v>
      </c>
      <c r="F21" s="25">
        <f>SUMIFS('Wrangler Data'!$C:$C,'Wrangler Data'!$E:$E,$B21,'Wrangler Data'!$A:$A,"&gt;="&amp;F$3,'Wrangler Data'!$A:$A,"&lt;="&amp;F$4)*$E21</f>
        <v/>
      </c>
      <c r="G21" s="25">
        <f>SUMIFS('Wrangler Data'!$C:$C,'Wrangler Data'!$E:$E,$B21,'Wrangler Data'!$A:$A,"&gt;="&amp;G$3,'Wrangler Data'!$A:$A,"&lt;="&amp;G$4)*$E21</f>
        <v/>
      </c>
      <c r="H21" s="25">
        <f>SUMIFS('Wrangler Data'!$C:$C,'Wrangler Data'!$E:$E,$B21,'Wrangler Data'!$A:$A,"&gt;="&amp;H$3,'Wrangler Data'!$A:$A,"&lt;="&amp;H$4)*$E21</f>
        <v/>
      </c>
      <c r="I21" s="25">
        <f>SUMIFS('Wrangler Data'!$C:$C,'Wrangler Data'!$E:$E,$B21,'Wrangler Data'!$A:$A,"&gt;="&amp;I$3,'Wrangler Data'!$A:$A,"&lt;="&amp;I$4)*$E21</f>
        <v/>
      </c>
      <c r="J21" s="25">
        <f>SUMIFS('Wrangler Data'!$C:$C,'Wrangler Data'!$E:$E,$B21,'Wrangler Data'!$A:$A,"&gt;="&amp;J$3,'Wrangler Data'!$A:$A,"&lt;="&amp;J$4)*$E21</f>
        <v/>
      </c>
      <c r="K21" s="25">
        <f>SUMIFS('Wrangler Data'!$C:$C,'Wrangler Data'!$E:$E,$B21,'Wrangler Data'!$A:$A,"&gt;="&amp;K$3,'Wrangler Data'!$A:$A,"&lt;="&amp;K$4)*$E21</f>
        <v/>
      </c>
      <c r="L21" s="25">
        <f>SUMIFS('Wrangler Data'!$C:$C,'Wrangler Data'!$E:$E,$B21,'Wrangler Data'!$A:$A,"&gt;="&amp;L$3,'Wrangler Data'!$A:$A,"&lt;="&amp;L$4)*$E21</f>
        <v/>
      </c>
      <c r="M21" s="25">
        <f>SUMIFS('Wrangler Data'!$C:$C,'Wrangler Data'!$E:$E,$B21,'Wrangler Data'!$A:$A,"&gt;="&amp;M$3,'Wrangler Data'!$A:$A,"&lt;="&amp;M$4)*$E21</f>
        <v/>
      </c>
      <c r="N21" s="25">
        <f>SUMIFS('Wrangler Data'!$C:$C,'Wrangler Data'!$E:$E,$B21,'Wrangler Data'!$A:$A,"&gt;="&amp;N$3,'Wrangler Data'!$A:$A,"&lt;="&amp;N$4)*$E21</f>
        <v/>
      </c>
      <c r="O21" s="25">
        <f>SUMIFS('Wrangler Data'!$C:$C,'Wrangler Data'!$E:$E,$B21,'Wrangler Data'!$A:$A,"&gt;="&amp;O$3,'Wrangler Data'!$A:$A,"&lt;="&amp;O$4)*$E21</f>
        <v/>
      </c>
      <c r="P21" s="25">
        <f>SUMIFS('Wrangler Data'!$C:$C,'Wrangler Data'!$E:$E,$B21,'Wrangler Data'!$A:$A,"&gt;="&amp;P$3,'Wrangler Data'!$A:$A,"&lt;="&amp;P$4)*$E21</f>
        <v/>
      </c>
      <c r="Q21" s="25">
        <f>SUMIFS('Wrangler Data'!$C:$C,'Wrangler Data'!$E:$E,$B21,'Wrangler Data'!$A:$A,"&gt;="&amp;Q$3,'Wrangler Data'!$A:$A,"&lt;="&amp;Q$4)*$E21</f>
        <v/>
      </c>
      <c r="R21" s="25">
        <f>SUM(F21:Q21)</f>
        <v/>
      </c>
    </row>
    <row r="22">
      <c r="A22" s="22" t="n"/>
      <c r="B22" s="23" t="inlineStr">
        <is>
          <t>G&amp;A</t>
        </is>
      </c>
      <c r="C22" s="22" t="n"/>
      <c r="D22" s="2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</row>
    <row r="23">
      <c r="B23" s="7" t="inlineStr">
        <is>
          <t>Adminstrative Expenses:Business Licenses and Permits</t>
        </is>
      </c>
      <c r="C23" s="24" t="inlineStr">
        <is>
          <t>Expense</t>
        </is>
      </c>
      <c r="D23" s="24" t="inlineStr">
        <is>
          <t>G&amp;A</t>
        </is>
      </c>
      <c r="E23" s="24" t="n">
        <v>1</v>
      </c>
      <c r="F23" s="25">
        <f>SUMIFS('Wrangler Data'!$C:$C,'Wrangler Data'!$E:$E,$B23,'Wrangler Data'!$A:$A,"&gt;="&amp;F$3,'Wrangler Data'!$A:$A,"&lt;="&amp;F$4)*$E23</f>
        <v/>
      </c>
      <c r="G23" s="25">
        <f>SUMIFS('Wrangler Data'!$C:$C,'Wrangler Data'!$E:$E,$B23,'Wrangler Data'!$A:$A,"&gt;="&amp;G$3,'Wrangler Data'!$A:$A,"&lt;="&amp;G$4)*$E23</f>
        <v/>
      </c>
      <c r="H23" s="25">
        <f>SUMIFS('Wrangler Data'!$C:$C,'Wrangler Data'!$E:$E,$B23,'Wrangler Data'!$A:$A,"&gt;="&amp;H$3,'Wrangler Data'!$A:$A,"&lt;="&amp;H$4)*$E23</f>
        <v/>
      </c>
      <c r="I23" s="25">
        <f>SUMIFS('Wrangler Data'!$C:$C,'Wrangler Data'!$E:$E,$B23,'Wrangler Data'!$A:$A,"&gt;="&amp;I$3,'Wrangler Data'!$A:$A,"&lt;="&amp;I$4)*$E23</f>
        <v/>
      </c>
      <c r="J23" s="25">
        <f>SUMIFS('Wrangler Data'!$C:$C,'Wrangler Data'!$E:$E,$B23,'Wrangler Data'!$A:$A,"&gt;="&amp;J$3,'Wrangler Data'!$A:$A,"&lt;="&amp;J$4)*$E23</f>
        <v/>
      </c>
      <c r="K23" s="25">
        <f>SUMIFS('Wrangler Data'!$C:$C,'Wrangler Data'!$E:$E,$B23,'Wrangler Data'!$A:$A,"&gt;="&amp;K$3,'Wrangler Data'!$A:$A,"&lt;="&amp;K$4)*$E23</f>
        <v/>
      </c>
      <c r="L23" s="25">
        <f>SUMIFS('Wrangler Data'!$C:$C,'Wrangler Data'!$E:$E,$B23,'Wrangler Data'!$A:$A,"&gt;="&amp;L$3,'Wrangler Data'!$A:$A,"&lt;="&amp;L$4)*$E23</f>
        <v/>
      </c>
      <c r="M23" s="25">
        <f>SUMIFS('Wrangler Data'!$C:$C,'Wrangler Data'!$E:$E,$B23,'Wrangler Data'!$A:$A,"&gt;="&amp;M$3,'Wrangler Data'!$A:$A,"&lt;="&amp;M$4)*$E23</f>
        <v/>
      </c>
      <c r="N23" s="25">
        <f>SUMIFS('Wrangler Data'!$C:$C,'Wrangler Data'!$E:$E,$B23,'Wrangler Data'!$A:$A,"&gt;="&amp;N$3,'Wrangler Data'!$A:$A,"&lt;="&amp;N$4)*$E23</f>
        <v/>
      </c>
      <c r="O23" s="25">
        <f>SUMIFS('Wrangler Data'!$C:$C,'Wrangler Data'!$E:$E,$B23,'Wrangler Data'!$A:$A,"&gt;="&amp;O$3,'Wrangler Data'!$A:$A,"&lt;="&amp;O$4)*$E23</f>
        <v/>
      </c>
      <c r="P23" s="25">
        <f>SUMIFS('Wrangler Data'!$C:$C,'Wrangler Data'!$E:$E,$B23,'Wrangler Data'!$A:$A,"&gt;="&amp;P$3,'Wrangler Data'!$A:$A,"&lt;="&amp;P$4)*$E23</f>
        <v/>
      </c>
      <c r="Q23" s="25">
        <f>SUMIFS('Wrangler Data'!$C:$C,'Wrangler Data'!$E:$E,$B23,'Wrangler Data'!$A:$A,"&gt;="&amp;Q$3,'Wrangler Data'!$A:$A,"&lt;="&amp;Q$4)*$E23</f>
        <v/>
      </c>
      <c r="R23" s="25">
        <f>SUM(F23:Q23)</f>
        <v/>
      </c>
    </row>
    <row r="24">
      <c r="B24" s="7" t="inlineStr">
        <is>
          <t>Adminstrative Expenses:Contractor Recruiting</t>
        </is>
      </c>
      <c r="C24" s="24" t="inlineStr">
        <is>
          <t>Expense</t>
        </is>
      </c>
      <c r="D24" s="24" t="inlineStr">
        <is>
          <t>G&amp;A</t>
        </is>
      </c>
      <c r="E24" s="24" t="n">
        <v>1</v>
      </c>
      <c r="F24" s="25">
        <f>SUMIFS('Wrangler Data'!$C:$C,'Wrangler Data'!$E:$E,$B24,'Wrangler Data'!$A:$A,"&gt;="&amp;F$3,'Wrangler Data'!$A:$A,"&lt;="&amp;F$4)*$E24</f>
        <v/>
      </c>
      <c r="G24" s="25">
        <f>SUMIFS('Wrangler Data'!$C:$C,'Wrangler Data'!$E:$E,$B24,'Wrangler Data'!$A:$A,"&gt;="&amp;G$3,'Wrangler Data'!$A:$A,"&lt;="&amp;G$4)*$E24</f>
        <v/>
      </c>
      <c r="H24" s="25">
        <f>SUMIFS('Wrangler Data'!$C:$C,'Wrangler Data'!$E:$E,$B24,'Wrangler Data'!$A:$A,"&gt;="&amp;H$3,'Wrangler Data'!$A:$A,"&lt;="&amp;H$4)*$E24</f>
        <v/>
      </c>
      <c r="I24" s="25">
        <f>SUMIFS('Wrangler Data'!$C:$C,'Wrangler Data'!$E:$E,$B24,'Wrangler Data'!$A:$A,"&gt;="&amp;I$3,'Wrangler Data'!$A:$A,"&lt;="&amp;I$4)*$E24</f>
        <v/>
      </c>
      <c r="J24" s="25">
        <f>SUMIFS('Wrangler Data'!$C:$C,'Wrangler Data'!$E:$E,$B24,'Wrangler Data'!$A:$A,"&gt;="&amp;J$3,'Wrangler Data'!$A:$A,"&lt;="&amp;J$4)*$E24</f>
        <v/>
      </c>
      <c r="K24" s="25">
        <f>SUMIFS('Wrangler Data'!$C:$C,'Wrangler Data'!$E:$E,$B24,'Wrangler Data'!$A:$A,"&gt;="&amp;K$3,'Wrangler Data'!$A:$A,"&lt;="&amp;K$4)*$E24</f>
        <v/>
      </c>
      <c r="L24" s="25">
        <f>SUMIFS('Wrangler Data'!$C:$C,'Wrangler Data'!$E:$E,$B24,'Wrangler Data'!$A:$A,"&gt;="&amp;L$3,'Wrangler Data'!$A:$A,"&lt;="&amp;L$4)*$E24</f>
        <v/>
      </c>
      <c r="M24" s="25">
        <f>SUMIFS('Wrangler Data'!$C:$C,'Wrangler Data'!$E:$E,$B24,'Wrangler Data'!$A:$A,"&gt;="&amp;M$3,'Wrangler Data'!$A:$A,"&lt;="&amp;M$4)*$E24</f>
        <v/>
      </c>
      <c r="N24" s="25">
        <f>SUMIFS('Wrangler Data'!$C:$C,'Wrangler Data'!$E:$E,$B24,'Wrangler Data'!$A:$A,"&gt;="&amp;N$3,'Wrangler Data'!$A:$A,"&lt;="&amp;N$4)*$E24</f>
        <v/>
      </c>
      <c r="O24" s="25">
        <f>SUMIFS('Wrangler Data'!$C:$C,'Wrangler Data'!$E:$E,$B24,'Wrangler Data'!$A:$A,"&gt;="&amp;O$3,'Wrangler Data'!$A:$A,"&lt;="&amp;O$4)*$E24</f>
        <v/>
      </c>
      <c r="P24" s="25">
        <f>SUMIFS('Wrangler Data'!$C:$C,'Wrangler Data'!$E:$E,$B24,'Wrangler Data'!$A:$A,"&gt;="&amp;P$3,'Wrangler Data'!$A:$A,"&lt;="&amp;P$4)*$E24</f>
        <v/>
      </c>
      <c r="Q24" s="25">
        <f>SUMIFS('Wrangler Data'!$C:$C,'Wrangler Data'!$E:$E,$B24,'Wrangler Data'!$A:$A,"&gt;="&amp;Q$3,'Wrangler Data'!$A:$A,"&lt;="&amp;Q$4)*$E24</f>
        <v/>
      </c>
      <c r="R24" s="25">
        <f>SUM(F24:Q24)</f>
        <v/>
      </c>
    </row>
    <row r="25">
      <c r="B25" s="7" t="inlineStr">
        <is>
          <t>Adminstrative Expenses:General Office Expenses</t>
        </is>
      </c>
      <c r="C25" s="24" t="inlineStr">
        <is>
          <t>Expense</t>
        </is>
      </c>
      <c r="D25" s="24" t="inlineStr">
        <is>
          <t>G&amp;A</t>
        </is>
      </c>
      <c r="E25" s="24" t="n">
        <v>1</v>
      </c>
      <c r="F25" s="25">
        <f>SUMIFS('Wrangler Data'!$C:$C,'Wrangler Data'!$E:$E,$B25,'Wrangler Data'!$A:$A,"&gt;="&amp;F$3,'Wrangler Data'!$A:$A,"&lt;="&amp;F$4)*$E25</f>
        <v/>
      </c>
      <c r="G25" s="25">
        <f>SUMIFS('Wrangler Data'!$C:$C,'Wrangler Data'!$E:$E,$B25,'Wrangler Data'!$A:$A,"&gt;="&amp;G$3,'Wrangler Data'!$A:$A,"&lt;="&amp;G$4)*$E25</f>
        <v/>
      </c>
      <c r="H25" s="25">
        <f>SUMIFS('Wrangler Data'!$C:$C,'Wrangler Data'!$E:$E,$B25,'Wrangler Data'!$A:$A,"&gt;="&amp;H$3,'Wrangler Data'!$A:$A,"&lt;="&amp;H$4)*$E25</f>
        <v/>
      </c>
      <c r="I25" s="25">
        <f>SUMIFS('Wrangler Data'!$C:$C,'Wrangler Data'!$E:$E,$B25,'Wrangler Data'!$A:$A,"&gt;="&amp;I$3,'Wrangler Data'!$A:$A,"&lt;="&amp;I$4)*$E25</f>
        <v/>
      </c>
      <c r="J25" s="25">
        <f>SUMIFS('Wrangler Data'!$C:$C,'Wrangler Data'!$E:$E,$B25,'Wrangler Data'!$A:$A,"&gt;="&amp;J$3,'Wrangler Data'!$A:$A,"&lt;="&amp;J$4)*$E25</f>
        <v/>
      </c>
      <c r="K25" s="25">
        <f>SUMIFS('Wrangler Data'!$C:$C,'Wrangler Data'!$E:$E,$B25,'Wrangler Data'!$A:$A,"&gt;="&amp;K$3,'Wrangler Data'!$A:$A,"&lt;="&amp;K$4)*$E25</f>
        <v/>
      </c>
      <c r="L25" s="25">
        <f>SUMIFS('Wrangler Data'!$C:$C,'Wrangler Data'!$E:$E,$B25,'Wrangler Data'!$A:$A,"&gt;="&amp;L$3,'Wrangler Data'!$A:$A,"&lt;="&amp;L$4)*$E25</f>
        <v/>
      </c>
      <c r="M25" s="25">
        <f>SUMIFS('Wrangler Data'!$C:$C,'Wrangler Data'!$E:$E,$B25,'Wrangler Data'!$A:$A,"&gt;="&amp;M$3,'Wrangler Data'!$A:$A,"&lt;="&amp;M$4)*$E25</f>
        <v/>
      </c>
      <c r="N25" s="25">
        <f>SUMIFS('Wrangler Data'!$C:$C,'Wrangler Data'!$E:$E,$B25,'Wrangler Data'!$A:$A,"&gt;="&amp;N$3,'Wrangler Data'!$A:$A,"&lt;="&amp;N$4)*$E25</f>
        <v/>
      </c>
      <c r="O25" s="25">
        <f>SUMIFS('Wrangler Data'!$C:$C,'Wrangler Data'!$E:$E,$B25,'Wrangler Data'!$A:$A,"&gt;="&amp;O$3,'Wrangler Data'!$A:$A,"&lt;="&amp;O$4)*$E25</f>
        <v/>
      </c>
      <c r="P25" s="25">
        <f>SUMIFS('Wrangler Data'!$C:$C,'Wrangler Data'!$E:$E,$B25,'Wrangler Data'!$A:$A,"&gt;="&amp;P$3,'Wrangler Data'!$A:$A,"&lt;="&amp;P$4)*$E25</f>
        <v/>
      </c>
      <c r="Q25" s="25">
        <f>SUMIFS('Wrangler Data'!$C:$C,'Wrangler Data'!$E:$E,$B25,'Wrangler Data'!$A:$A,"&gt;="&amp;Q$3,'Wrangler Data'!$A:$A,"&lt;="&amp;Q$4)*$E25</f>
        <v/>
      </c>
      <c r="R25" s="25">
        <f>SUM(F25:Q25)</f>
        <v/>
      </c>
    </row>
    <row r="26">
      <c r="B26" s="7" t="inlineStr">
        <is>
          <t>Adminstrative Expenses:Rippling Fees</t>
        </is>
      </c>
      <c r="C26" s="24" t="inlineStr">
        <is>
          <t>Expense</t>
        </is>
      </c>
      <c r="D26" s="24" t="inlineStr">
        <is>
          <t>G&amp;A</t>
        </is>
      </c>
      <c r="E26" s="24" t="n">
        <v>1</v>
      </c>
      <c r="F26" s="25">
        <f>SUMIFS('Wrangler Data'!$C:$C,'Wrangler Data'!$E:$E,$B26,'Wrangler Data'!$A:$A,"&gt;="&amp;F$3,'Wrangler Data'!$A:$A,"&lt;="&amp;F$4)*$E26</f>
        <v/>
      </c>
      <c r="G26" s="25">
        <f>SUMIFS('Wrangler Data'!$C:$C,'Wrangler Data'!$E:$E,$B26,'Wrangler Data'!$A:$A,"&gt;="&amp;G$3,'Wrangler Data'!$A:$A,"&lt;="&amp;G$4)*$E26</f>
        <v/>
      </c>
      <c r="H26" s="25">
        <f>SUMIFS('Wrangler Data'!$C:$C,'Wrangler Data'!$E:$E,$B26,'Wrangler Data'!$A:$A,"&gt;="&amp;H$3,'Wrangler Data'!$A:$A,"&lt;="&amp;H$4)*$E26</f>
        <v/>
      </c>
      <c r="I26" s="25">
        <f>SUMIFS('Wrangler Data'!$C:$C,'Wrangler Data'!$E:$E,$B26,'Wrangler Data'!$A:$A,"&gt;="&amp;I$3,'Wrangler Data'!$A:$A,"&lt;="&amp;I$4)*$E26</f>
        <v/>
      </c>
      <c r="J26" s="25">
        <f>SUMIFS('Wrangler Data'!$C:$C,'Wrangler Data'!$E:$E,$B26,'Wrangler Data'!$A:$A,"&gt;="&amp;J$3,'Wrangler Data'!$A:$A,"&lt;="&amp;J$4)*$E26</f>
        <v/>
      </c>
      <c r="K26" s="25">
        <f>SUMIFS('Wrangler Data'!$C:$C,'Wrangler Data'!$E:$E,$B26,'Wrangler Data'!$A:$A,"&gt;="&amp;K$3,'Wrangler Data'!$A:$A,"&lt;="&amp;K$4)*$E26</f>
        <v/>
      </c>
      <c r="L26" s="25">
        <f>SUMIFS('Wrangler Data'!$C:$C,'Wrangler Data'!$E:$E,$B26,'Wrangler Data'!$A:$A,"&gt;="&amp;L$3,'Wrangler Data'!$A:$A,"&lt;="&amp;L$4)*$E26</f>
        <v/>
      </c>
      <c r="M26" s="25">
        <f>SUMIFS('Wrangler Data'!$C:$C,'Wrangler Data'!$E:$E,$B26,'Wrangler Data'!$A:$A,"&gt;="&amp;M$3,'Wrangler Data'!$A:$A,"&lt;="&amp;M$4)*$E26</f>
        <v/>
      </c>
      <c r="N26" s="25">
        <f>SUMIFS('Wrangler Data'!$C:$C,'Wrangler Data'!$E:$E,$B26,'Wrangler Data'!$A:$A,"&gt;="&amp;N$3,'Wrangler Data'!$A:$A,"&lt;="&amp;N$4)*$E26</f>
        <v/>
      </c>
      <c r="O26" s="25">
        <f>SUMIFS('Wrangler Data'!$C:$C,'Wrangler Data'!$E:$E,$B26,'Wrangler Data'!$A:$A,"&gt;="&amp;O$3,'Wrangler Data'!$A:$A,"&lt;="&amp;O$4)*$E26</f>
        <v/>
      </c>
      <c r="P26" s="25">
        <f>SUMIFS('Wrangler Data'!$C:$C,'Wrangler Data'!$E:$E,$B26,'Wrangler Data'!$A:$A,"&gt;="&amp;P$3,'Wrangler Data'!$A:$A,"&lt;="&amp;P$4)*$E26</f>
        <v/>
      </c>
      <c r="Q26" s="25">
        <f>SUMIFS('Wrangler Data'!$C:$C,'Wrangler Data'!$E:$E,$B26,'Wrangler Data'!$A:$A,"&gt;="&amp;Q$3,'Wrangler Data'!$A:$A,"&lt;="&amp;Q$4)*$E26</f>
        <v/>
      </c>
      <c r="R26" s="25">
        <f>SUM(F26:Q26)</f>
        <v/>
      </c>
    </row>
    <row r="27">
      <c r="B27" s="7" t="inlineStr">
        <is>
          <t>Adminstrative Expenses:Shipping &amp; Mailing Fees</t>
        </is>
      </c>
      <c r="C27" s="24" t="inlineStr">
        <is>
          <t>Expense</t>
        </is>
      </c>
      <c r="D27" s="24" t="inlineStr">
        <is>
          <t>G&amp;A</t>
        </is>
      </c>
      <c r="E27" s="24" t="n">
        <v>1</v>
      </c>
      <c r="F27" s="25">
        <f>SUMIFS('Wrangler Data'!$C:$C,'Wrangler Data'!$E:$E,$B27,'Wrangler Data'!$A:$A,"&gt;="&amp;F$3,'Wrangler Data'!$A:$A,"&lt;="&amp;F$4)*$E27</f>
        <v/>
      </c>
      <c r="G27" s="25">
        <f>SUMIFS('Wrangler Data'!$C:$C,'Wrangler Data'!$E:$E,$B27,'Wrangler Data'!$A:$A,"&gt;="&amp;G$3,'Wrangler Data'!$A:$A,"&lt;="&amp;G$4)*$E27</f>
        <v/>
      </c>
      <c r="H27" s="25">
        <f>SUMIFS('Wrangler Data'!$C:$C,'Wrangler Data'!$E:$E,$B27,'Wrangler Data'!$A:$A,"&gt;="&amp;H$3,'Wrangler Data'!$A:$A,"&lt;="&amp;H$4)*$E27</f>
        <v/>
      </c>
      <c r="I27" s="25">
        <f>SUMIFS('Wrangler Data'!$C:$C,'Wrangler Data'!$E:$E,$B27,'Wrangler Data'!$A:$A,"&gt;="&amp;I$3,'Wrangler Data'!$A:$A,"&lt;="&amp;I$4)*$E27</f>
        <v/>
      </c>
      <c r="J27" s="25">
        <f>SUMIFS('Wrangler Data'!$C:$C,'Wrangler Data'!$E:$E,$B27,'Wrangler Data'!$A:$A,"&gt;="&amp;J$3,'Wrangler Data'!$A:$A,"&lt;="&amp;J$4)*$E27</f>
        <v/>
      </c>
      <c r="K27" s="25">
        <f>SUMIFS('Wrangler Data'!$C:$C,'Wrangler Data'!$E:$E,$B27,'Wrangler Data'!$A:$A,"&gt;="&amp;K$3,'Wrangler Data'!$A:$A,"&lt;="&amp;K$4)*$E27</f>
        <v/>
      </c>
      <c r="L27" s="25">
        <f>SUMIFS('Wrangler Data'!$C:$C,'Wrangler Data'!$E:$E,$B27,'Wrangler Data'!$A:$A,"&gt;="&amp;L$3,'Wrangler Data'!$A:$A,"&lt;="&amp;L$4)*$E27</f>
        <v/>
      </c>
      <c r="M27" s="25">
        <f>SUMIFS('Wrangler Data'!$C:$C,'Wrangler Data'!$E:$E,$B27,'Wrangler Data'!$A:$A,"&gt;="&amp;M$3,'Wrangler Data'!$A:$A,"&lt;="&amp;M$4)*$E27</f>
        <v/>
      </c>
      <c r="N27" s="25">
        <f>SUMIFS('Wrangler Data'!$C:$C,'Wrangler Data'!$E:$E,$B27,'Wrangler Data'!$A:$A,"&gt;="&amp;N$3,'Wrangler Data'!$A:$A,"&lt;="&amp;N$4)*$E27</f>
        <v/>
      </c>
      <c r="O27" s="25">
        <f>SUMIFS('Wrangler Data'!$C:$C,'Wrangler Data'!$E:$E,$B27,'Wrangler Data'!$A:$A,"&gt;="&amp;O$3,'Wrangler Data'!$A:$A,"&lt;="&amp;O$4)*$E27</f>
        <v/>
      </c>
      <c r="P27" s="25">
        <f>SUMIFS('Wrangler Data'!$C:$C,'Wrangler Data'!$E:$E,$B27,'Wrangler Data'!$A:$A,"&gt;="&amp;P$3,'Wrangler Data'!$A:$A,"&lt;="&amp;P$4)*$E27</f>
        <v/>
      </c>
      <c r="Q27" s="25">
        <f>SUMIFS('Wrangler Data'!$C:$C,'Wrangler Data'!$E:$E,$B27,'Wrangler Data'!$A:$A,"&gt;="&amp;Q$3,'Wrangler Data'!$A:$A,"&lt;="&amp;Q$4)*$E27</f>
        <v/>
      </c>
      <c r="R27" s="25">
        <f>SUM(F27:Q27)</f>
        <v/>
      </c>
    </row>
    <row r="28">
      <c r="B28" s="7" t="inlineStr">
        <is>
          <t>Adminstrative Expenses:Storage Fees</t>
        </is>
      </c>
      <c r="C28" s="24" t="inlineStr">
        <is>
          <t>Expense</t>
        </is>
      </c>
      <c r="D28" s="24" t="inlineStr">
        <is>
          <t>G&amp;A</t>
        </is>
      </c>
      <c r="E28" s="24" t="n">
        <v>1</v>
      </c>
      <c r="F28" s="25">
        <f>SUMIFS('Wrangler Data'!$C:$C,'Wrangler Data'!$E:$E,$B28,'Wrangler Data'!$A:$A,"&gt;="&amp;F$3,'Wrangler Data'!$A:$A,"&lt;="&amp;F$4)*$E28</f>
        <v/>
      </c>
      <c r="G28" s="25">
        <f>SUMIFS('Wrangler Data'!$C:$C,'Wrangler Data'!$E:$E,$B28,'Wrangler Data'!$A:$A,"&gt;="&amp;G$3,'Wrangler Data'!$A:$A,"&lt;="&amp;G$4)*$E28</f>
        <v/>
      </c>
      <c r="H28" s="25">
        <f>SUMIFS('Wrangler Data'!$C:$C,'Wrangler Data'!$E:$E,$B28,'Wrangler Data'!$A:$A,"&gt;="&amp;H$3,'Wrangler Data'!$A:$A,"&lt;="&amp;H$4)*$E28</f>
        <v/>
      </c>
      <c r="I28" s="25">
        <f>SUMIFS('Wrangler Data'!$C:$C,'Wrangler Data'!$E:$E,$B28,'Wrangler Data'!$A:$A,"&gt;="&amp;I$3,'Wrangler Data'!$A:$A,"&lt;="&amp;I$4)*$E28</f>
        <v/>
      </c>
      <c r="J28" s="25">
        <f>SUMIFS('Wrangler Data'!$C:$C,'Wrangler Data'!$E:$E,$B28,'Wrangler Data'!$A:$A,"&gt;="&amp;J$3,'Wrangler Data'!$A:$A,"&lt;="&amp;J$4)*$E28</f>
        <v/>
      </c>
      <c r="K28" s="25">
        <f>SUMIFS('Wrangler Data'!$C:$C,'Wrangler Data'!$E:$E,$B28,'Wrangler Data'!$A:$A,"&gt;="&amp;K$3,'Wrangler Data'!$A:$A,"&lt;="&amp;K$4)*$E28</f>
        <v/>
      </c>
      <c r="L28" s="25">
        <f>SUMIFS('Wrangler Data'!$C:$C,'Wrangler Data'!$E:$E,$B28,'Wrangler Data'!$A:$A,"&gt;="&amp;L$3,'Wrangler Data'!$A:$A,"&lt;="&amp;L$4)*$E28</f>
        <v/>
      </c>
      <c r="M28" s="25">
        <f>SUMIFS('Wrangler Data'!$C:$C,'Wrangler Data'!$E:$E,$B28,'Wrangler Data'!$A:$A,"&gt;="&amp;M$3,'Wrangler Data'!$A:$A,"&lt;="&amp;M$4)*$E28</f>
        <v/>
      </c>
      <c r="N28" s="25">
        <f>SUMIFS('Wrangler Data'!$C:$C,'Wrangler Data'!$E:$E,$B28,'Wrangler Data'!$A:$A,"&gt;="&amp;N$3,'Wrangler Data'!$A:$A,"&lt;="&amp;N$4)*$E28</f>
        <v/>
      </c>
      <c r="O28" s="25">
        <f>SUMIFS('Wrangler Data'!$C:$C,'Wrangler Data'!$E:$E,$B28,'Wrangler Data'!$A:$A,"&gt;="&amp;O$3,'Wrangler Data'!$A:$A,"&lt;="&amp;O$4)*$E28</f>
        <v/>
      </c>
      <c r="P28" s="25">
        <f>SUMIFS('Wrangler Data'!$C:$C,'Wrangler Data'!$E:$E,$B28,'Wrangler Data'!$A:$A,"&gt;="&amp;P$3,'Wrangler Data'!$A:$A,"&lt;="&amp;P$4)*$E28</f>
        <v/>
      </c>
      <c r="Q28" s="25">
        <f>SUMIFS('Wrangler Data'!$C:$C,'Wrangler Data'!$E:$E,$B28,'Wrangler Data'!$A:$A,"&gt;="&amp;Q$3,'Wrangler Data'!$A:$A,"&lt;="&amp;Q$4)*$E28</f>
        <v/>
      </c>
      <c r="R28" s="25">
        <f>SUM(F28:Q28)</f>
        <v/>
      </c>
    </row>
    <row r="29">
      <c r="B29" s="7" t="inlineStr">
        <is>
          <t>Bank Charges &amp; Fees</t>
        </is>
      </c>
      <c r="C29" s="24" t="inlineStr">
        <is>
          <t>Expense</t>
        </is>
      </c>
      <c r="D29" s="24" t="inlineStr">
        <is>
          <t>G&amp;A</t>
        </is>
      </c>
      <c r="E29" s="24" t="n">
        <v>1</v>
      </c>
      <c r="F29" s="25">
        <f>SUMIFS('Wrangler Data'!$C:$C,'Wrangler Data'!$E:$E,$B29,'Wrangler Data'!$A:$A,"&gt;="&amp;F$3,'Wrangler Data'!$A:$A,"&lt;="&amp;F$4)*$E29</f>
        <v/>
      </c>
      <c r="G29" s="25">
        <f>SUMIFS('Wrangler Data'!$C:$C,'Wrangler Data'!$E:$E,$B29,'Wrangler Data'!$A:$A,"&gt;="&amp;G$3,'Wrangler Data'!$A:$A,"&lt;="&amp;G$4)*$E29</f>
        <v/>
      </c>
      <c r="H29" s="25">
        <f>SUMIFS('Wrangler Data'!$C:$C,'Wrangler Data'!$E:$E,$B29,'Wrangler Data'!$A:$A,"&gt;="&amp;H$3,'Wrangler Data'!$A:$A,"&lt;="&amp;H$4)*$E29</f>
        <v/>
      </c>
      <c r="I29" s="25">
        <f>SUMIFS('Wrangler Data'!$C:$C,'Wrangler Data'!$E:$E,$B29,'Wrangler Data'!$A:$A,"&gt;="&amp;I$3,'Wrangler Data'!$A:$A,"&lt;="&amp;I$4)*$E29</f>
        <v/>
      </c>
      <c r="J29" s="25">
        <f>SUMIFS('Wrangler Data'!$C:$C,'Wrangler Data'!$E:$E,$B29,'Wrangler Data'!$A:$A,"&gt;="&amp;J$3,'Wrangler Data'!$A:$A,"&lt;="&amp;J$4)*$E29</f>
        <v/>
      </c>
      <c r="K29" s="25">
        <f>SUMIFS('Wrangler Data'!$C:$C,'Wrangler Data'!$E:$E,$B29,'Wrangler Data'!$A:$A,"&gt;="&amp;K$3,'Wrangler Data'!$A:$A,"&lt;="&amp;K$4)*$E29</f>
        <v/>
      </c>
      <c r="L29" s="25">
        <f>SUMIFS('Wrangler Data'!$C:$C,'Wrangler Data'!$E:$E,$B29,'Wrangler Data'!$A:$A,"&gt;="&amp;L$3,'Wrangler Data'!$A:$A,"&lt;="&amp;L$4)*$E29</f>
        <v/>
      </c>
      <c r="M29" s="25">
        <f>SUMIFS('Wrangler Data'!$C:$C,'Wrangler Data'!$E:$E,$B29,'Wrangler Data'!$A:$A,"&gt;="&amp;M$3,'Wrangler Data'!$A:$A,"&lt;="&amp;M$4)*$E29</f>
        <v/>
      </c>
      <c r="N29" s="25">
        <f>SUMIFS('Wrangler Data'!$C:$C,'Wrangler Data'!$E:$E,$B29,'Wrangler Data'!$A:$A,"&gt;="&amp;N$3,'Wrangler Data'!$A:$A,"&lt;="&amp;N$4)*$E29</f>
        <v/>
      </c>
      <c r="O29" s="25">
        <f>SUMIFS('Wrangler Data'!$C:$C,'Wrangler Data'!$E:$E,$B29,'Wrangler Data'!$A:$A,"&gt;="&amp;O$3,'Wrangler Data'!$A:$A,"&lt;="&amp;O$4)*$E29</f>
        <v/>
      </c>
      <c r="P29" s="25">
        <f>SUMIFS('Wrangler Data'!$C:$C,'Wrangler Data'!$E:$E,$B29,'Wrangler Data'!$A:$A,"&gt;="&amp;P$3,'Wrangler Data'!$A:$A,"&lt;="&amp;P$4)*$E29</f>
        <v/>
      </c>
      <c r="Q29" s="25">
        <f>SUMIFS('Wrangler Data'!$C:$C,'Wrangler Data'!$E:$E,$B29,'Wrangler Data'!$A:$A,"&gt;="&amp;Q$3,'Wrangler Data'!$A:$A,"&lt;="&amp;Q$4)*$E29</f>
        <v/>
      </c>
      <c r="R29" s="25">
        <f>SUM(F29:Q29)</f>
        <v/>
      </c>
    </row>
    <row r="30">
      <c r="B30" s="7" t="inlineStr">
        <is>
          <t>Insurance &amp; Risk Management:Business Insurance</t>
        </is>
      </c>
      <c r="C30" s="24" t="inlineStr">
        <is>
          <t>Expense</t>
        </is>
      </c>
      <c r="D30" s="24" t="inlineStr">
        <is>
          <t>G&amp;A</t>
        </is>
      </c>
      <c r="E30" s="24" t="n">
        <v>1</v>
      </c>
      <c r="F30" s="25">
        <f>SUMIFS('Wrangler Data'!$C:$C,'Wrangler Data'!$E:$E,$B30,'Wrangler Data'!$A:$A,"&gt;="&amp;F$3,'Wrangler Data'!$A:$A,"&lt;="&amp;F$4)*$E30</f>
        <v/>
      </c>
      <c r="G30" s="25">
        <f>SUMIFS('Wrangler Data'!$C:$C,'Wrangler Data'!$E:$E,$B30,'Wrangler Data'!$A:$A,"&gt;="&amp;G$3,'Wrangler Data'!$A:$A,"&lt;="&amp;G$4)*$E30</f>
        <v/>
      </c>
      <c r="H30" s="25">
        <f>SUMIFS('Wrangler Data'!$C:$C,'Wrangler Data'!$E:$E,$B30,'Wrangler Data'!$A:$A,"&gt;="&amp;H$3,'Wrangler Data'!$A:$A,"&lt;="&amp;H$4)*$E30</f>
        <v/>
      </c>
      <c r="I30" s="25">
        <f>SUMIFS('Wrangler Data'!$C:$C,'Wrangler Data'!$E:$E,$B30,'Wrangler Data'!$A:$A,"&gt;="&amp;I$3,'Wrangler Data'!$A:$A,"&lt;="&amp;I$4)*$E30</f>
        <v/>
      </c>
      <c r="J30" s="25">
        <f>SUMIFS('Wrangler Data'!$C:$C,'Wrangler Data'!$E:$E,$B30,'Wrangler Data'!$A:$A,"&gt;="&amp;J$3,'Wrangler Data'!$A:$A,"&lt;="&amp;J$4)*$E30</f>
        <v/>
      </c>
      <c r="K30" s="25">
        <f>SUMIFS('Wrangler Data'!$C:$C,'Wrangler Data'!$E:$E,$B30,'Wrangler Data'!$A:$A,"&gt;="&amp;K$3,'Wrangler Data'!$A:$A,"&lt;="&amp;K$4)*$E30</f>
        <v/>
      </c>
      <c r="L30" s="25">
        <f>SUMIFS('Wrangler Data'!$C:$C,'Wrangler Data'!$E:$E,$B30,'Wrangler Data'!$A:$A,"&gt;="&amp;L$3,'Wrangler Data'!$A:$A,"&lt;="&amp;L$4)*$E30</f>
        <v/>
      </c>
      <c r="M30" s="25">
        <f>SUMIFS('Wrangler Data'!$C:$C,'Wrangler Data'!$E:$E,$B30,'Wrangler Data'!$A:$A,"&gt;="&amp;M$3,'Wrangler Data'!$A:$A,"&lt;="&amp;M$4)*$E30</f>
        <v/>
      </c>
      <c r="N30" s="25">
        <f>SUMIFS('Wrangler Data'!$C:$C,'Wrangler Data'!$E:$E,$B30,'Wrangler Data'!$A:$A,"&gt;="&amp;N$3,'Wrangler Data'!$A:$A,"&lt;="&amp;N$4)*$E30</f>
        <v/>
      </c>
      <c r="O30" s="25">
        <f>SUMIFS('Wrangler Data'!$C:$C,'Wrangler Data'!$E:$E,$B30,'Wrangler Data'!$A:$A,"&gt;="&amp;O$3,'Wrangler Data'!$A:$A,"&lt;="&amp;O$4)*$E30</f>
        <v/>
      </c>
      <c r="P30" s="25">
        <f>SUMIFS('Wrangler Data'!$C:$C,'Wrangler Data'!$E:$E,$B30,'Wrangler Data'!$A:$A,"&gt;="&amp;P$3,'Wrangler Data'!$A:$A,"&lt;="&amp;P$4)*$E30</f>
        <v/>
      </c>
      <c r="Q30" s="25">
        <f>SUMIFS('Wrangler Data'!$C:$C,'Wrangler Data'!$E:$E,$B30,'Wrangler Data'!$A:$A,"&gt;="&amp;Q$3,'Wrangler Data'!$A:$A,"&lt;="&amp;Q$4)*$E30</f>
        <v/>
      </c>
      <c r="R30" s="25">
        <f>SUM(F30:Q30)</f>
        <v/>
      </c>
    </row>
    <row r="31">
      <c r="B31" s="7" t="inlineStr">
        <is>
          <t>Intuit Fees</t>
        </is>
      </c>
      <c r="C31" s="24" t="inlineStr">
        <is>
          <t>Expense</t>
        </is>
      </c>
      <c r="D31" s="24" t="inlineStr">
        <is>
          <t>G&amp;A</t>
        </is>
      </c>
      <c r="E31" s="24" t="n">
        <v>1</v>
      </c>
      <c r="F31" s="25">
        <f>SUMIFS('Wrangler Data'!$C:$C,'Wrangler Data'!$E:$E,$B31,'Wrangler Data'!$A:$A,"&gt;="&amp;F$3,'Wrangler Data'!$A:$A,"&lt;="&amp;F$4)*$E31</f>
        <v/>
      </c>
      <c r="G31" s="25">
        <f>SUMIFS('Wrangler Data'!$C:$C,'Wrangler Data'!$E:$E,$B31,'Wrangler Data'!$A:$A,"&gt;="&amp;G$3,'Wrangler Data'!$A:$A,"&lt;="&amp;G$4)*$E31</f>
        <v/>
      </c>
      <c r="H31" s="25">
        <f>SUMIFS('Wrangler Data'!$C:$C,'Wrangler Data'!$E:$E,$B31,'Wrangler Data'!$A:$A,"&gt;="&amp;H$3,'Wrangler Data'!$A:$A,"&lt;="&amp;H$4)*$E31</f>
        <v/>
      </c>
      <c r="I31" s="25">
        <f>SUMIFS('Wrangler Data'!$C:$C,'Wrangler Data'!$E:$E,$B31,'Wrangler Data'!$A:$A,"&gt;="&amp;I$3,'Wrangler Data'!$A:$A,"&lt;="&amp;I$4)*$E31</f>
        <v/>
      </c>
      <c r="J31" s="25">
        <f>SUMIFS('Wrangler Data'!$C:$C,'Wrangler Data'!$E:$E,$B31,'Wrangler Data'!$A:$A,"&gt;="&amp;J$3,'Wrangler Data'!$A:$A,"&lt;="&amp;J$4)*$E31</f>
        <v/>
      </c>
      <c r="K31" s="25">
        <f>SUMIFS('Wrangler Data'!$C:$C,'Wrangler Data'!$E:$E,$B31,'Wrangler Data'!$A:$A,"&gt;="&amp;K$3,'Wrangler Data'!$A:$A,"&lt;="&amp;K$4)*$E31</f>
        <v/>
      </c>
      <c r="L31" s="25">
        <f>SUMIFS('Wrangler Data'!$C:$C,'Wrangler Data'!$E:$E,$B31,'Wrangler Data'!$A:$A,"&gt;="&amp;L$3,'Wrangler Data'!$A:$A,"&lt;="&amp;L$4)*$E31</f>
        <v/>
      </c>
      <c r="M31" s="25">
        <f>SUMIFS('Wrangler Data'!$C:$C,'Wrangler Data'!$E:$E,$B31,'Wrangler Data'!$A:$A,"&gt;="&amp;M$3,'Wrangler Data'!$A:$A,"&lt;="&amp;M$4)*$E31</f>
        <v/>
      </c>
      <c r="N31" s="25">
        <f>SUMIFS('Wrangler Data'!$C:$C,'Wrangler Data'!$E:$E,$B31,'Wrangler Data'!$A:$A,"&gt;="&amp;N$3,'Wrangler Data'!$A:$A,"&lt;="&amp;N$4)*$E31</f>
        <v/>
      </c>
      <c r="O31" s="25">
        <f>SUMIFS('Wrangler Data'!$C:$C,'Wrangler Data'!$E:$E,$B31,'Wrangler Data'!$A:$A,"&gt;="&amp;O$3,'Wrangler Data'!$A:$A,"&lt;="&amp;O$4)*$E31</f>
        <v/>
      </c>
      <c r="P31" s="25">
        <f>SUMIFS('Wrangler Data'!$C:$C,'Wrangler Data'!$E:$E,$B31,'Wrangler Data'!$A:$A,"&gt;="&amp;P$3,'Wrangler Data'!$A:$A,"&lt;="&amp;P$4)*$E31</f>
        <v/>
      </c>
      <c r="Q31" s="25">
        <f>SUMIFS('Wrangler Data'!$C:$C,'Wrangler Data'!$E:$E,$B31,'Wrangler Data'!$A:$A,"&gt;="&amp;Q$3,'Wrangler Data'!$A:$A,"&lt;="&amp;Q$4)*$E31</f>
        <v/>
      </c>
      <c r="R31" s="25">
        <f>SUM(F31:Q31)</f>
        <v/>
      </c>
    </row>
    <row r="32">
      <c r="B32" s="7" t="inlineStr">
        <is>
          <t>Professional Organizations</t>
        </is>
      </c>
      <c r="C32" s="24" t="inlineStr">
        <is>
          <t>Expense</t>
        </is>
      </c>
      <c r="D32" s="24" t="inlineStr">
        <is>
          <t>G&amp;A</t>
        </is>
      </c>
      <c r="E32" s="24" t="n">
        <v>1</v>
      </c>
      <c r="F32" s="25">
        <f>SUMIFS('Wrangler Data'!$C:$C,'Wrangler Data'!$E:$E,$B32,'Wrangler Data'!$A:$A,"&gt;="&amp;F$3,'Wrangler Data'!$A:$A,"&lt;="&amp;F$4)*$E32</f>
        <v/>
      </c>
      <c r="G32" s="25">
        <f>SUMIFS('Wrangler Data'!$C:$C,'Wrangler Data'!$E:$E,$B32,'Wrangler Data'!$A:$A,"&gt;="&amp;G$3,'Wrangler Data'!$A:$A,"&lt;="&amp;G$4)*$E32</f>
        <v/>
      </c>
      <c r="H32" s="25">
        <f>SUMIFS('Wrangler Data'!$C:$C,'Wrangler Data'!$E:$E,$B32,'Wrangler Data'!$A:$A,"&gt;="&amp;H$3,'Wrangler Data'!$A:$A,"&lt;="&amp;H$4)*$E32</f>
        <v/>
      </c>
      <c r="I32" s="25">
        <f>SUMIFS('Wrangler Data'!$C:$C,'Wrangler Data'!$E:$E,$B32,'Wrangler Data'!$A:$A,"&gt;="&amp;I$3,'Wrangler Data'!$A:$A,"&lt;="&amp;I$4)*$E32</f>
        <v/>
      </c>
      <c r="J32" s="25">
        <f>SUMIFS('Wrangler Data'!$C:$C,'Wrangler Data'!$E:$E,$B32,'Wrangler Data'!$A:$A,"&gt;="&amp;J$3,'Wrangler Data'!$A:$A,"&lt;="&amp;J$4)*$E32</f>
        <v/>
      </c>
      <c r="K32" s="25">
        <f>SUMIFS('Wrangler Data'!$C:$C,'Wrangler Data'!$E:$E,$B32,'Wrangler Data'!$A:$A,"&gt;="&amp;K$3,'Wrangler Data'!$A:$A,"&lt;="&amp;K$4)*$E32</f>
        <v/>
      </c>
      <c r="L32" s="25">
        <f>SUMIFS('Wrangler Data'!$C:$C,'Wrangler Data'!$E:$E,$B32,'Wrangler Data'!$A:$A,"&gt;="&amp;L$3,'Wrangler Data'!$A:$A,"&lt;="&amp;L$4)*$E32</f>
        <v/>
      </c>
      <c r="M32" s="25">
        <f>SUMIFS('Wrangler Data'!$C:$C,'Wrangler Data'!$E:$E,$B32,'Wrangler Data'!$A:$A,"&gt;="&amp;M$3,'Wrangler Data'!$A:$A,"&lt;="&amp;M$4)*$E32</f>
        <v/>
      </c>
      <c r="N32" s="25">
        <f>SUMIFS('Wrangler Data'!$C:$C,'Wrangler Data'!$E:$E,$B32,'Wrangler Data'!$A:$A,"&gt;="&amp;N$3,'Wrangler Data'!$A:$A,"&lt;="&amp;N$4)*$E32</f>
        <v/>
      </c>
      <c r="O32" s="25">
        <f>SUMIFS('Wrangler Data'!$C:$C,'Wrangler Data'!$E:$E,$B32,'Wrangler Data'!$A:$A,"&gt;="&amp;O$3,'Wrangler Data'!$A:$A,"&lt;="&amp;O$4)*$E32</f>
        <v/>
      </c>
      <c r="P32" s="25">
        <f>SUMIFS('Wrangler Data'!$C:$C,'Wrangler Data'!$E:$E,$B32,'Wrangler Data'!$A:$A,"&gt;="&amp;P$3,'Wrangler Data'!$A:$A,"&lt;="&amp;P$4)*$E32</f>
        <v/>
      </c>
      <c r="Q32" s="25">
        <f>SUMIFS('Wrangler Data'!$C:$C,'Wrangler Data'!$E:$E,$B32,'Wrangler Data'!$A:$A,"&gt;="&amp;Q$3,'Wrangler Data'!$A:$A,"&lt;="&amp;Q$4)*$E32</f>
        <v/>
      </c>
      <c r="R32" s="25">
        <f>SUM(F32:Q32)</f>
        <v/>
      </c>
    </row>
    <row r="33">
      <c r="B33" s="7" t="inlineStr">
        <is>
          <t>Purchases</t>
        </is>
      </c>
      <c r="C33" s="24" t="inlineStr">
        <is>
          <t>Expense</t>
        </is>
      </c>
      <c r="D33" s="24" t="inlineStr">
        <is>
          <t>G&amp;A</t>
        </is>
      </c>
      <c r="E33" s="24" t="n">
        <v>1</v>
      </c>
      <c r="F33" s="25">
        <f>SUMIFS('Wrangler Data'!$C:$C,'Wrangler Data'!$E:$E,$B33,'Wrangler Data'!$A:$A,"&gt;="&amp;F$3,'Wrangler Data'!$A:$A,"&lt;="&amp;F$4)*$E33</f>
        <v/>
      </c>
      <c r="G33" s="25">
        <f>SUMIFS('Wrangler Data'!$C:$C,'Wrangler Data'!$E:$E,$B33,'Wrangler Data'!$A:$A,"&gt;="&amp;G$3,'Wrangler Data'!$A:$A,"&lt;="&amp;G$4)*$E33</f>
        <v/>
      </c>
      <c r="H33" s="25">
        <f>SUMIFS('Wrangler Data'!$C:$C,'Wrangler Data'!$E:$E,$B33,'Wrangler Data'!$A:$A,"&gt;="&amp;H$3,'Wrangler Data'!$A:$A,"&lt;="&amp;H$4)*$E33</f>
        <v/>
      </c>
      <c r="I33" s="25">
        <f>SUMIFS('Wrangler Data'!$C:$C,'Wrangler Data'!$E:$E,$B33,'Wrangler Data'!$A:$A,"&gt;="&amp;I$3,'Wrangler Data'!$A:$A,"&lt;="&amp;I$4)*$E33</f>
        <v/>
      </c>
      <c r="J33" s="25">
        <f>SUMIFS('Wrangler Data'!$C:$C,'Wrangler Data'!$E:$E,$B33,'Wrangler Data'!$A:$A,"&gt;="&amp;J$3,'Wrangler Data'!$A:$A,"&lt;="&amp;J$4)*$E33</f>
        <v/>
      </c>
      <c r="K33" s="25">
        <f>SUMIFS('Wrangler Data'!$C:$C,'Wrangler Data'!$E:$E,$B33,'Wrangler Data'!$A:$A,"&gt;="&amp;K$3,'Wrangler Data'!$A:$A,"&lt;="&amp;K$4)*$E33</f>
        <v/>
      </c>
      <c r="L33" s="25">
        <f>SUMIFS('Wrangler Data'!$C:$C,'Wrangler Data'!$E:$E,$B33,'Wrangler Data'!$A:$A,"&gt;="&amp;L$3,'Wrangler Data'!$A:$A,"&lt;="&amp;L$4)*$E33</f>
        <v/>
      </c>
      <c r="M33" s="25">
        <f>SUMIFS('Wrangler Data'!$C:$C,'Wrangler Data'!$E:$E,$B33,'Wrangler Data'!$A:$A,"&gt;="&amp;M$3,'Wrangler Data'!$A:$A,"&lt;="&amp;M$4)*$E33</f>
        <v/>
      </c>
      <c r="N33" s="25">
        <f>SUMIFS('Wrangler Data'!$C:$C,'Wrangler Data'!$E:$E,$B33,'Wrangler Data'!$A:$A,"&gt;="&amp;N$3,'Wrangler Data'!$A:$A,"&lt;="&amp;N$4)*$E33</f>
        <v/>
      </c>
      <c r="O33" s="25">
        <f>SUMIFS('Wrangler Data'!$C:$C,'Wrangler Data'!$E:$E,$B33,'Wrangler Data'!$A:$A,"&gt;="&amp;O$3,'Wrangler Data'!$A:$A,"&lt;="&amp;O$4)*$E33</f>
        <v/>
      </c>
      <c r="P33" s="25">
        <f>SUMIFS('Wrangler Data'!$C:$C,'Wrangler Data'!$E:$E,$B33,'Wrangler Data'!$A:$A,"&gt;="&amp;P$3,'Wrangler Data'!$A:$A,"&lt;="&amp;P$4)*$E33</f>
        <v/>
      </c>
      <c r="Q33" s="25">
        <f>SUMIFS('Wrangler Data'!$C:$C,'Wrangler Data'!$E:$E,$B33,'Wrangler Data'!$A:$A,"&gt;="&amp;Q$3,'Wrangler Data'!$A:$A,"&lt;="&amp;Q$4)*$E33</f>
        <v/>
      </c>
      <c r="R33" s="25">
        <f>SUM(F33:Q33)</f>
        <v/>
      </c>
    </row>
    <row r="34">
      <c r="B34" s="7" t="inlineStr">
        <is>
          <t>QuickBooks Payments Fees</t>
        </is>
      </c>
      <c r="C34" s="24" t="inlineStr">
        <is>
          <t>Expense</t>
        </is>
      </c>
      <c r="D34" s="24" t="inlineStr">
        <is>
          <t>G&amp;A</t>
        </is>
      </c>
      <c r="E34" s="24" t="n">
        <v>1</v>
      </c>
      <c r="F34" s="25">
        <f>SUMIFS('Wrangler Data'!$C:$C,'Wrangler Data'!$E:$E,$B34,'Wrangler Data'!$A:$A,"&gt;="&amp;F$3,'Wrangler Data'!$A:$A,"&lt;="&amp;F$4)*$E34</f>
        <v/>
      </c>
      <c r="G34" s="25">
        <f>SUMIFS('Wrangler Data'!$C:$C,'Wrangler Data'!$E:$E,$B34,'Wrangler Data'!$A:$A,"&gt;="&amp;G$3,'Wrangler Data'!$A:$A,"&lt;="&amp;G$4)*$E34</f>
        <v/>
      </c>
      <c r="H34" s="25">
        <f>SUMIFS('Wrangler Data'!$C:$C,'Wrangler Data'!$E:$E,$B34,'Wrangler Data'!$A:$A,"&gt;="&amp;H$3,'Wrangler Data'!$A:$A,"&lt;="&amp;H$4)*$E34</f>
        <v/>
      </c>
      <c r="I34" s="25">
        <f>SUMIFS('Wrangler Data'!$C:$C,'Wrangler Data'!$E:$E,$B34,'Wrangler Data'!$A:$A,"&gt;="&amp;I$3,'Wrangler Data'!$A:$A,"&lt;="&amp;I$4)*$E34</f>
        <v/>
      </c>
      <c r="J34" s="25">
        <f>SUMIFS('Wrangler Data'!$C:$C,'Wrangler Data'!$E:$E,$B34,'Wrangler Data'!$A:$A,"&gt;="&amp;J$3,'Wrangler Data'!$A:$A,"&lt;="&amp;J$4)*$E34</f>
        <v/>
      </c>
      <c r="K34" s="25">
        <f>SUMIFS('Wrangler Data'!$C:$C,'Wrangler Data'!$E:$E,$B34,'Wrangler Data'!$A:$A,"&gt;="&amp;K$3,'Wrangler Data'!$A:$A,"&lt;="&amp;K$4)*$E34</f>
        <v/>
      </c>
      <c r="L34" s="25">
        <f>SUMIFS('Wrangler Data'!$C:$C,'Wrangler Data'!$E:$E,$B34,'Wrangler Data'!$A:$A,"&gt;="&amp;L$3,'Wrangler Data'!$A:$A,"&lt;="&amp;L$4)*$E34</f>
        <v/>
      </c>
      <c r="M34" s="25">
        <f>SUMIFS('Wrangler Data'!$C:$C,'Wrangler Data'!$E:$E,$B34,'Wrangler Data'!$A:$A,"&gt;="&amp;M$3,'Wrangler Data'!$A:$A,"&lt;="&amp;M$4)*$E34</f>
        <v/>
      </c>
      <c r="N34" s="25">
        <f>SUMIFS('Wrangler Data'!$C:$C,'Wrangler Data'!$E:$E,$B34,'Wrangler Data'!$A:$A,"&gt;="&amp;N$3,'Wrangler Data'!$A:$A,"&lt;="&amp;N$4)*$E34</f>
        <v/>
      </c>
      <c r="O34" s="25">
        <f>SUMIFS('Wrangler Data'!$C:$C,'Wrangler Data'!$E:$E,$B34,'Wrangler Data'!$A:$A,"&gt;="&amp;O$3,'Wrangler Data'!$A:$A,"&lt;="&amp;O$4)*$E34</f>
        <v/>
      </c>
      <c r="P34" s="25">
        <f>SUMIFS('Wrangler Data'!$C:$C,'Wrangler Data'!$E:$E,$B34,'Wrangler Data'!$A:$A,"&gt;="&amp;P$3,'Wrangler Data'!$A:$A,"&lt;="&amp;P$4)*$E34</f>
        <v/>
      </c>
      <c r="Q34" s="25">
        <f>SUMIFS('Wrangler Data'!$C:$C,'Wrangler Data'!$E:$E,$B34,'Wrangler Data'!$A:$A,"&gt;="&amp;Q$3,'Wrangler Data'!$A:$A,"&lt;="&amp;Q$4)*$E34</f>
        <v/>
      </c>
      <c r="R34" s="25">
        <f>SUM(F34:Q34)</f>
        <v/>
      </c>
    </row>
    <row r="35">
      <c r="B35" s="7" t="inlineStr">
        <is>
          <t>Uncategorized Expense</t>
        </is>
      </c>
      <c r="C35" s="24" t="inlineStr">
        <is>
          <t>Expense</t>
        </is>
      </c>
      <c r="D35" s="24" t="inlineStr">
        <is>
          <t>G&amp;A</t>
        </is>
      </c>
      <c r="E35" s="24" t="n">
        <v>1</v>
      </c>
      <c r="F35" s="25">
        <f>SUMIFS('Wrangler Data'!$C:$C,'Wrangler Data'!$E:$E,$B35,'Wrangler Data'!$A:$A,"&gt;="&amp;F$3,'Wrangler Data'!$A:$A,"&lt;="&amp;F$4)*$E35</f>
        <v/>
      </c>
      <c r="G35" s="25">
        <f>SUMIFS('Wrangler Data'!$C:$C,'Wrangler Data'!$E:$E,$B35,'Wrangler Data'!$A:$A,"&gt;="&amp;G$3,'Wrangler Data'!$A:$A,"&lt;="&amp;G$4)*$E35</f>
        <v/>
      </c>
      <c r="H35" s="25">
        <f>SUMIFS('Wrangler Data'!$C:$C,'Wrangler Data'!$E:$E,$B35,'Wrangler Data'!$A:$A,"&gt;="&amp;H$3,'Wrangler Data'!$A:$A,"&lt;="&amp;H$4)*$E35</f>
        <v/>
      </c>
      <c r="I35" s="25">
        <f>SUMIFS('Wrangler Data'!$C:$C,'Wrangler Data'!$E:$E,$B35,'Wrangler Data'!$A:$A,"&gt;="&amp;I$3,'Wrangler Data'!$A:$A,"&lt;="&amp;I$4)*$E35</f>
        <v/>
      </c>
      <c r="J35" s="25">
        <f>SUMIFS('Wrangler Data'!$C:$C,'Wrangler Data'!$E:$E,$B35,'Wrangler Data'!$A:$A,"&gt;="&amp;J$3,'Wrangler Data'!$A:$A,"&lt;="&amp;J$4)*$E35</f>
        <v/>
      </c>
      <c r="K35" s="25">
        <f>SUMIFS('Wrangler Data'!$C:$C,'Wrangler Data'!$E:$E,$B35,'Wrangler Data'!$A:$A,"&gt;="&amp;K$3,'Wrangler Data'!$A:$A,"&lt;="&amp;K$4)*$E35</f>
        <v/>
      </c>
      <c r="L35" s="25">
        <f>SUMIFS('Wrangler Data'!$C:$C,'Wrangler Data'!$E:$E,$B35,'Wrangler Data'!$A:$A,"&gt;="&amp;L$3,'Wrangler Data'!$A:$A,"&lt;="&amp;L$4)*$E35</f>
        <v/>
      </c>
      <c r="M35" s="25">
        <f>SUMIFS('Wrangler Data'!$C:$C,'Wrangler Data'!$E:$E,$B35,'Wrangler Data'!$A:$A,"&gt;="&amp;M$3,'Wrangler Data'!$A:$A,"&lt;="&amp;M$4)*$E35</f>
        <v/>
      </c>
      <c r="N35" s="25">
        <f>SUMIFS('Wrangler Data'!$C:$C,'Wrangler Data'!$E:$E,$B35,'Wrangler Data'!$A:$A,"&gt;="&amp;N$3,'Wrangler Data'!$A:$A,"&lt;="&amp;N$4)*$E35</f>
        <v/>
      </c>
      <c r="O35" s="25">
        <f>SUMIFS('Wrangler Data'!$C:$C,'Wrangler Data'!$E:$E,$B35,'Wrangler Data'!$A:$A,"&gt;="&amp;O$3,'Wrangler Data'!$A:$A,"&lt;="&amp;O$4)*$E35</f>
        <v/>
      </c>
      <c r="P35" s="25">
        <f>SUMIFS('Wrangler Data'!$C:$C,'Wrangler Data'!$E:$E,$B35,'Wrangler Data'!$A:$A,"&gt;="&amp;P$3,'Wrangler Data'!$A:$A,"&lt;="&amp;P$4)*$E35</f>
        <v/>
      </c>
      <c r="Q35" s="25">
        <f>SUMIFS('Wrangler Data'!$C:$C,'Wrangler Data'!$E:$E,$B35,'Wrangler Data'!$A:$A,"&gt;="&amp;Q$3,'Wrangler Data'!$A:$A,"&lt;="&amp;Q$4)*$E35</f>
        <v/>
      </c>
      <c r="R35" s="25">
        <f>SUM(F35:Q35)</f>
        <v/>
      </c>
    </row>
    <row r="36">
      <c r="A36" s="22" t="n"/>
      <c r="B36" s="23" t="inlineStr">
        <is>
          <t>Marketing &amp; Advertising</t>
        </is>
      </c>
      <c r="C36" s="22" t="n"/>
      <c r="D36" s="2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</row>
    <row r="37">
      <c r="B37" s="7" t="inlineStr">
        <is>
          <t>Advertising:Digital Advertising</t>
        </is>
      </c>
      <c r="C37" s="24" t="inlineStr">
        <is>
          <t>Expense</t>
        </is>
      </c>
      <c r="D37" s="24" t="inlineStr">
        <is>
          <t>Marketing &amp; Advertising</t>
        </is>
      </c>
      <c r="E37" s="24" t="n">
        <v>1</v>
      </c>
      <c r="F37" s="25">
        <f>SUMIFS('Wrangler Data'!$C:$C,'Wrangler Data'!$E:$E,$B37,'Wrangler Data'!$A:$A,"&gt;="&amp;F$3,'Wrangler Data'!$A:$A,"&lt;="&amp;F$4)*$E37</f>
        <v/>
      </c>
      <c r="G37" s="25">
        <f>SUMIFS('Wrangler Data'!$C:$C,'Wrangler Data'!$E:$E,$B37,'Wrangler Data'!$A:$A,"&gt;="&amp;G$3,'Wrangler Data'!$A:$A,"&lt;="&amp;G$4)*$E37</f>
        <v/>
      </c>
      <c r="H37" s="25">
        <f>SUMIFS('Wrangler Data'!$C:$C,'Wrangler Data'!$E:$E,$B37,'Wrangler Data'!$A:$A,"&gt;="&amp;H$3,'Wrangler Data'!$A:$A,"&lt;="&amp;H$4)*$E37</f>
        <v/>
      </c>
      <c r="I37" s="25">
        <f>SUMIFS('Wrangler Data'!$C:$C,'Wrangler Data'!$E:$E,$B37,'Wrangler Data'!$A:$A,"&gt;="&amp;I$3,'Wrangler Data'!$A:$A,"&lt;="&amp;I$4)*$E37</f>
        <v/>
      </c>
      <c r="J37" s="25">
        <f>SUMIFS('Wrangler Data'!$C:$C,'Wrangler Data'!$E:$E,$B37,'Wrangler Data'!$A:$A,"&gt;="&amp;J$3,'Wrangler Data'!$A:$A,"&lt;="&amp;J$4)*$E37</f>
        <v/>
      </c>
      <c r="K37" s="25">
        <f>SUMIFS('Wrangler Data'!$C:$C,'Wrangler Data'!$E:$E,$B37,'Wrangler Data'!$A:$A,"&gt;="&amp;K$3,'Wrangler Data'!$A:$A,"&lt;="&amp;K$4)*$E37</f>
        <v/>
      </c>
      <c r="L37" s="25">
        <f>SUMIFS('Wrangler Data'!$C:$C,'Wrangler Data'!$E:$E,$B37,'Wrangler Data'!$A:$A,"&gt;="&amp;L$3,'Wrangler Data'!$A:$A,"&lt;="&amp;L$4)*$E37</f>
        <v/>
      </c>
      <c r="M37" s="25">
        <f>SUMIFS('Wrangler Data'!$C:$C,'Wrangler Data'!$E:$E,$B37,'Wrangler Data'!$A:$A,"&gt;="&amp;M$3,'Wrangler Data'!$A:$A,"&lt;="&amp;M$4)*$E37</f>
        <v/>
      </c>
      <c r="N37" s="25">
        <f>SUMIFS('Wrangler Data'!$C:$C,'Wrangler Data'!$E:$E,$B37,'Wrangler Data'!$A:$A,"&gt;="&amp;N$3,'Wrangler Data'!$A:$A,"&lt;="&amp;N$4)*$E37</f>
        <v/>
      </c>
      <c r="O37" s="25">
        <f>SUMIFS('Wrangler Data'!$C:$C,'Wrangler Data'!$E:$E,$B37,'Wrangler Data'!$A:$A,"&gt;="&amp;O$3,'Wrangler Data'!$A:$A,"&lt;="&amp;O$4)*$E37</f>
        <v/>
      </c>
      <c r="P37" s="25">
        <f>SUMIFS('Wrangler Data'!$C:$C,'Wrangler Data'!$E:$E,$B37,'Wrangler Data'!$A:$A,"&gt;="&amp;P$3,'Wrangler Data'!$A:$A,"&lt;="&amp;P$4)*$E37</f>
        <v/>
      </c>
      <c r="Q37" s="25">
        <f>SUMIFS('Wrangler Data'!$C:$C,'Wrangler Data'!$E:$E,$B37,'Wrangler Data'!$A:$A,"&gt;="&amp;Q$3,'Wrangler Data'!$A:$A,"&lt;="&amp;Q$4)*$E37</f>
        <v/>
      </c>
      <c r="R37" s="25">
        <f>SUM(F37:Q37)</f>
        <v/>
      </c>
    </row>
    <row r="38">
      <c r="B38" s="7" t="inlineStr">
        <is>
          <t>Advertising:Press Releases</t>
        </is>
      </c>
      <c r="C38" s="24" t="inlineStr">
        <is>
          <t>Expense</t>
        </is>
      </c>
      <c r="D38" s="24" t="inlineStr">
        <is>
          <t>Marketing &amp; Advertising</t>
        </is>
      </c>
      <c r="E38" s="24" t="n">
        <v>1</v>
      </c>
      <c r="F38" s="25">
        <f>SUMIFS('Wrangler Data'!$C:$C,'Wrangler Data'!$E:$E,$B38,'Wrangler Data'!$A:$A,"&gt;="&amp;F$3,'Wrangler Data'!$A:$A,"&lt;="&amp;F$4)*$E38</f>
        <v/>
      </c>
      <c r="G38" s="25">
        <f>SUMIFS('Wrangler Data'!$C:$C,'Wrangler Data'!$E:$E,$B38,'Wrangler Data'!$A:$A,"&gt;="&amp;G$3,'Wrangler Data'!$A:$A,"&lt;="&amp;G$4)*$E38</f>
        <v/>
      </c>
      <c r="H38" s="25">
        <f>SUMIFS('Wrangler Data'!$C:$C,'Wrangler Data'!$E:$E,$B38,'Wrangler Data'!$A:$A,"&gt;="&amp;H$3,'Wrangler Data'!$A:$A,"&lt;="&amp;H$4)*$E38</f>
        <v/>
      </c>
      <c r="I38" s="25">
        <f>SUMIFS('Wrangler Data'!$C:$C,'Wrangler Data'!$E:$E,$B38,'Wrangler Data'!$A:$A,"&gt;="&amp;I$3,'Wrangler Data'!$A:$A,"&lt;="&amp;I$4)*$E38</f>
        <v/>
      </c>
      <c r="J38" s="25">
        <f>SUMIFS('Wrangler Data'!$C:$C,'Wrangler Data'!$E:$E,$B38,'Wrangler Data'!$A:$A,"&gt;="&amp;J$3,'Wrangler Data'!$A:$A,"&lt;="&amp;J$4)*$E38</f>
        <v/>
      </c>
      <c r="K38" s="25">
        <f>SUMIFS('Wrangler Data'!$C:$C,'Wrangler Data'!$E:$E,$B38,'Wrangler Data'!$A:$A,"&gt;="&amp;K$3,'Wrangler Data'!$A:$A,"&lt;="&amp;K$4)*$E38</f>
        <v/>
      </c>
      <c r="L38" s="25">
        <f>SUMIFS('Wrangler Data'!$C:$C,'Wrangler Data'!$E:$E,$B38,'Wrangler Data'!$A:$A,"&gt;="&amp;L$3,'Wrangler Data'!$A:$A,"&lt;="&amp;L$4)*$E38</f>
        <v/>
      </c>
      <c r="M38" s="25">
        <f>SUMIFS('Wrangler Data'!$C:$C,'Wrangler Data'!$E:$E,$B38,'Wrangler Data'!$A:$A,"&gt;="&amp;M$3,'Wrangler Data'!$A:$A,"&lt;="&amp;M$4)*$E38</f>
        <v/>
      </c>
      <c r="N38" s="25">
        <f>SUMIFS('Wrangler Data'!$C:$C,'Wrangler Data'!$E:$E,$B38,'Wrangler Data'!$A:$A,"&gt;="&amp;N$3,'Wrangler Data'!$A:$A,"&lt;="&amp;N$4)*$E38</f>
        <v/>
      </c>
      <c r="O38" s="25">
        <f>SUMIFS('Wrangler Data'!$C:$C,'Wrangler Data'!$E:$E,$B38,'Wrangler Data'!$A:$A,"&gt;="&amp;O$3,'Wrangler Data'!$A:$A,"&lt;="&amp;O$4)*$E38</f>
        <v/>
      </c>
      <c r="P38" s="25">
        <f>SUMIFS('Wrangler Data'!$C:$C,'Wrangler Data'!$E:$E,$B38,'Wrangler Data'!$A:$A,"&gt;="&amp;P$3,'Wrangler Data'!$A:$A,"&lt;="&amp;P$4)*$E38</f>
        <v/>
      </c>
      <c r="Q38" s="25">
        <f>SUMIFS('Wrangler Data'!$C:$C,'Wrangler Data'!$E:$E,$B38,'Wrangler Data'!$A:$A,"&gt;="&amp;Q$3,'Wrangler Data'!$A:$A,"&lt;="&amp;Q$4)*$E38</f>
        <v/>
      </c>
      <c r="R38" s="25">
        <f>SUM(F38:Q38)</f>
        <v/>
      </c>
    </row>
    <row r="39">
      <c r="B39" s="7" t="inlineStr">
        <is>
          <t>Advertising:Referral Fees - Direct Ad Sales Partners</t>
        </is>
      </c>
      <c r="C39" s="24" t="inlineStr">
        <is>
          <t>Expense</t>
        </is>
      </c>
      <c r="D39" s="24" t="inlineStr">
        <is>
          <t>Marketing &amp; Advertising</t>
        </is>
      </c>
      <c r="E39" s="24" t="n">
        <v>1</v>
      </c>
      <c r="F39" s="25">
        <f>SUMIFS('Wrangler Data'!$C:$C,'Wrangler Data'!$E:$E,$B39,'Wrangler Data'!$A:$A,"&gt;="&amp;F$3,'Wrangler Data'!$A:$A,"&lt;="&amp;F$4)*$E39</f>
        <v/>
      </c>
      <c r="G39" s="25">
        <f>SUMIFS('Wrangler Data'!$C:$C,'Wrangler Data'!$E:$E,$B39,'Wrangler Data'!$A:$A,"&gt;="&amp;G$3,'Wrangler Data'!$A:$A,"&lt;="&amp;G$4)*$E39</f>
        <v/>
      </c>
      <c r="H39" s="25">
        <f>SUMIFS('Wrangler Data'!$C:$C,'Wrangler Data'!$E:$E,$B39,'Wrangler Data'!$A:$A,"&gt;="&amp;H$3,'Wrangler Data'!$A:$A,"&lt;="&amp;H$4)*$E39</f>
        <v/>
      </c>
      <c r="I39" s="25">
        <f>SUMIFS('Wrangler Data'!$C:$C,'Wrangler Data'!$E:$E,$B39,'Wrangler Data'!$A:$A,"&gt;="&amp;I$3,'Wrangler Data'!$A:$A,"&lt;="&amp;I$4)*$E39</f>
        <v/>
      </c>
      <c r="J39" s="25">
        <f>SUMIFS('Wrangler Data'!$C:$C,'Wrangler Data'!$E:$E,$B39,'Wrangler Data'!$A:$A,"&gt;="&amp;J$3,'Wrangler Data'!$A:$A,"&lt;="&amp;J$4)*$E39</f>
        <v/>
      </c>
      <c r="K39" s="25">
        <f>SUMIFS('Wrangler Data'!$C:$C,'Wrangler Data'!$E:$E,$B39,'Wrangler Data'!$A:$A,"&gt;="&amp;K$3,'Wrangler Data'!$A:$A,"&lt;="&amp;K$4)*$E39</f>
        <v/>
      </c>
      <c r="L39" s="25">
        <f>SUMIFS('Wrangler Data'!$C:$C,'Wrangler Data'!$E:$E,$B39,'Wrangler Data'!$A:$A,"&gt;="&amp;L$3,'Wrangler Data'!$A:$A,"&lt;="&amp;L$4)*$E39</f>
        <v/>
      </c>
      <c r="M39" s="25">
        <f>SUMIFS('Wrangler Data'!$C:$C,'Wrangler Data'!$E:$E,$B39,'Wrangler Data'!$A:$A,"&gt;="&amp;M$3,'Wrangler Data'!$A:$A,"&lt;="&amp;M$4)*$E39</f>
        <v/>
      </c>
      <c r="N39" s="25">
        <f>SUMIFS('Wrangler Data'!$C:$C,'Wrangler Data'!$E:$E,$B39,'Wrangler Data'!$A:$A,"&gt;="&amp;N$3,'Wrangler Data'!$A:$A,"&lt;="&amp;N$4)*$E39</f>
        <v/>
      </c>
      <c r="O39" s="25">
        <f>SUMIFS('Wrangler Data'!$C:$C,'Wrangler Data'!$E:$E,$B39,'Wrangler Data'!$A:$A,"&gt;="&amp;O$3,'Wrangler Data'!$A:$A,"&lt;="&amp;O$4)*$E39</f>
        <v/>
      </c>
      <c r="P39" s="25">
        <f>SUMIFS('Wrangler Data'!$C:$C,'Wrangler Data'!$E:$E,$B39,'Wrangler Data'!$A:$A,"&gt;="&amp;P$3,'Wrangler Data'!$A:$A,"&lt;="&amp;P$4)*$E39</f>
        <v/>
      </c>
      <c r="Q39" s="25">
        <f>SUMIFS('Wrangler Data'!$C:$C,'Wrangler Data'!$E:$E,$B39,'Wrangler Data'!$A:$A,"&gt;="&amp;Q$3,'Wrangler Data'!$A:$A,"&lt;="&amp;Q$4)*$E39</f>
        <v/>
      </c>
      <c r="R39" s="25">
        <f>SUM(F39:Q39)</f>
        <v/>
      </c>
    </row>
    <row r="40">
      <c r="B40" s="7" t="inlineStr">
        <is>
          <t>Web &amp; Digital Expenses</t>
        </is>
      </c>
      <c r="C40" s="24" t="inlineStr">
        <is>
          <t>Expense</t>
        </is>
      </c>
      <c r="D40" s="24" t="inlineStr">
        <is>
          <t>Marketing &amp; Advertising</t>
        </is>
      </c>
      <c r="E40" s="24" t="n">
        <v>1</v>
      </c>
      <c r="F40" s="25">
        <f>SUMIFS('Wrangler Data'!$C:$C,'Wrangler Data'!$E:$E,$B40,'Wrangler Data'!$A:$A,"&gt;="&amp;F$3,'Wrangler Data'!$A:$A,"&lt;="&amp;F$4)*$E40</f>
        <v/>
      </c>
      <c r="G40" s="25">
        <f>SUMIFS('Wrangler Data'!$C:$C,'Wrangler Data'!$E:$E,$B40,'Wrangler Data'!$A:$A,"&gt;="&amp;G$3,'Wrangler Data'!$A:$A,"&lt;="&amp;G$4)*$E40</f>
        <v/>
      </c>
      <c r="H40" s="25">
        <f>SUMIFS('Wrangler Data'!$C:$C,'Wrangler Data'!$E:$E,$B40,'Wrangler Data'!$A:$A,"&gt;="&amp;H$3,'Wrangler Data'!$A:$A,"&lt;="&amp;H$4)*$E40</f>
        <v/>
      </c>
      <c r="I40" s="25">
        <f>SUMIFS('Wrangler Data'!$C:$C,'Wrangler Data'!$E:$E,$B40,'Wrangler Data'!$A:$A,"&gt;="&amp;I$3,'Wrangler Data'!$A:$A,"&lt;="&amp;I$4)*$E40</f>
        <v/>
      </c>
      <c r="J40" s="25">
        <f>SUMIFS('Wrangler Data'!$C:$C,'Wrangler Data'!$E:$E,$B40,'Wrangler Data'!$A:$A,"&gt;="&amp;J$3,'Wrangler Data'!$A:$A,"&lt;="&amp;J$4)*$E40</f>
        <v/>
      </c>
      <c r="K40" s="25">
        <f>SUMIFS('Wrangler Data'!$C:$C,'Wrangler Data'!$E:$E,$B40,'Wrangler Data'!$A:$A,"&gt;="&amp;K$3,'Wrangler Data'!$A:$A,"&lt;="&amp;K$4)*$E40</f>
        <v/>
      </c>
      <c r="L40" s="25">
        <f>SUMIFS('Wrangler Data'!$C:$C,'Wrangler Data'!$E:$E,$B40,'Wrangler Data'!$A:$A,"&gt;="&amp;L$3,'Wrangler Data'!$A:$A,"&lt;="&amp;L$4)*$E40</f>
        <v/>
      </c>
      <c r="M40" s="25">
        <f>SUMIFS('Wrangler Data'!$C:$C,'Wrangler Data'!$E:$E,$B40,'Wrangler Data'!$A:$A,"&gt;="&amp;M$3,'Wrangler Data'!$A:$A,"&lt;="&amp;M$4)*$E40</f>
        <v/>
      </c>
      <c r="N40" s="25">
        <f>SUMIFS('Wrangler Data'!$C:$C,'Wrangler Data'!$E:$E,$B40,'Wrangler Data'!$A:$A,"&gt;="&amp;N$3,'Wrangler Data'!$A:$A,"&lt;="&amp;N$4)*$E40</f>
        <v/>
      </c>
      <c r="O40" s="25">
        <f>SUMIFS('Wrangler Data'!$C:$C,'Wrangler Data'!$E:$E,$B40,'Wrangler Data'!$A:$A,"&gt;="&amp;O$3,'Wrangler Data'!$A:$A,"&lt;="&amp;O$4)*$E40</f>
        <v/>
      </c>
      <c r="P40" s="25">
        <f>SUMIFS('Wrangler Data'!$C:$C,'Wrangler Data'!$E:$E,$B40,'Wrangler Data'!$A:$A,"&gt;="&amp;P$3,'Wrangler Data'!$A:$A,"&lt;="&amp;P$4)*$E40</f>
        <v/>
      </c>
      <c r="Q40" s="25">
        <f>SUMIFS('Wrangler Data'!$C:$C,'Wrangler Data'!$E:$E,$B40,'Wrangler Data'!$A:$A,"&gt;="&amp;Q$3,'Wrangler Data'!$A:$A,"&lt;="&amp;Q$4)*$E40</f>
        <v/>
      </c>
      <c r="R40" s="25">
        <f>SUM(F40:Q40)</f>
        <v/>
      </c>
    </row>
    <row r="41">
      <c r="B41" s="7" t="inlineStr">
        <is>
          <t>Web &amp; Digital Expenses:Digital Marketing Expense</t>
        </is>
      </c>
      <c r="C41" s="24" t="inlineStr">
        <is>
          <t>Expense</t>
        </is>
      </c>
      <c r="D41" s="24" t="inlineStr">
        <is>
          <t>Marketing &amp; Advertising</t>
        </is>
      </c>
      <c r="E41" s="24" t="n">
        <v>1</v>
      </c>
      <c r="F41" s="25">
        <f>SUMIFS('Wrangler Data'!$C:$C,'Wrangler Data'!$E:$E,$B41,'Wrangler Data'!$A:$A,"&gt;="&amp;F$3,'Wrangler Data'!$A:$A,"&lt;="&amp;F$4)*$E41</f>
        <v/>
      </c>
      <c r="G41" s="25">
        <f>SUMIFS('Wrangler Data'!$C:$C,'Wrangler Data'!$E:$E,$B41,'Wrangler Data'!$A:$A,"&gt;="&amp;G$3,'Wrangler Data'!$A:$A,"&lt;="&amp;G$4)*$E41</f>
        <v/>
      </c>
      <c r="H41" s="25">
        <f>SUMIFS('Wrangler Data'!$C:$C,'Wrangler Data'!$E:$E,$B41,'Wrangler Data'!$A:$A,"&gt;="&amp;H$3,'Wrangler Data'!$A:$A,"&lt;="&amp;H$4)*$E41</f>
        <v/>
      </c>
      <c r="I41" s="25">
        <f>SUMIFS('Wrangler Data'!$C:$C,'Wrangler Data'!$E:$E,$B41,'Wrangler Data'!$A:$A,"&gt;="&amp;I$3,'Wrangler Data'!$A:$A,"&lt;="&amp;I$4)*$E41</f>
        <v/>
      </c>
      <c r="J41" s="25">
        <f>SUMIFS('Wrangler Data'!$C:$C,'Wrangler Data'!$E:$E,$B41,'Wrangler Data'!$A:$A,"&gt;="&amp;J$3,'Wrangler Data'!$A:$A,"&lt;="&amp;J$4)*$E41</f>
        <v/>
      </c>
      <c r="K41" s="25">
        <f>SUMIFS('Wrangler Data'!$C:$C,'Wrangler Data'!$E:$E,$B41,'Wrangler Data'!$A:$A,"&gt;="&amp;K$3,'Wrangler Data'!$A:$A,"&lt;="&amp;K$4)*$E41</f>
        <v/>
      </c>
      <c r="L41" s="25">
        <f>SUMIFS('Wrangler Data'!$C:$C,'Wrangler Data'!$E:$E,$B41,'Wrangler Data'!$A:$A,"&gt;="&amp;L$3,'Wrangler Data'!$A:$A,"&lt;="&amp;L$4)*$E41</f>
        <v/>
      </c>
      <c r="M41" s="25">
        <f>SUMIFS('Wrangler Data'!$C:$C,'Wrangler Data'!$E:$E,$B41,'Wrangler Data'!$A:$A,"&gt;="&amp;M$3,'Wrangler Data'!$A:$A,"&lt;="&amp;M$4)*$E41</f>
        <v/>
      </c>
      <c r="N41" s="25">
        <f>SUMIFS('Wrangler Data'!$C:$C,'Wrangler Data'!$E:$E,$B41,'Wrangler Data'!$A:$A,"&gt;="&amp;N$3,'Wrangler Data'!$A:$A,"&lt;="&amp;N$4)*$E41</f>
        <v/>
      </c>
      <c r="O41" s="25">
        <f>SUMIFS('Wrangler Data'!$C:$C,'Wrangler Data'!$E:$E,$B41,'Wrangler Data'!$A:$A,"&gt;="&amp;O$3,'Wrangler Data'!$A:$A,"&lt;="&amp;O$4)*$E41</f>
        <v/>
      </c>
      <c r="P41" s="25">
        <f>SUMIFS('Wrangler Data'!$C:$C,'Wrangler Data'!$E:$E,$B41,'Wrangler Data'!$A:$A,"&gt;="&amp;P$3,'Wrangler Data'!$A:$A,"&lt;="&amp;P$4)*$E41</f>
        <v/>
      </c>
      <c r="Q41" s="25">
        <f>SUMIFS('Wrangler Data'!$C:$C,'Wrangler Data'!$E:$E,$B41,'Wrangler Data'!$A:$A,"&gt;="&amp;Q$3,'Wrangler Data'!$A:$A,"&lt;="&amp;Q$4)*$E41</f>
        <v/>
      </c>
      <c r="R41" s="25">
        <f>SUM(F41:Q41)</f>
        <v/>
      </c>
    </row>
    <row r="42">
      <c r="A42" s="22" t="n"/>
      <c r="B42" s="23" t="inlineStr">
        <is>
          <t>Technology</t>
        </is>
      </c>
      <c r="C42" s="22" t="n"/>
      <c r="D42" s="22" t="n"/>
      <c r="E42" s="22" t="n"/>
      <c r="F42" s="22" t="n"/>
      <c r="G42" s="22" t="n"/>
      <c r="H42" s="22" t="n"/>
      <c r="I42" s="22" t="n"/>
      <c r="J42" s="22" t="n"/>
      <c r="K42" s="22" t="n"/>
      <c r="L42" s="22" t="n"/>
      <c r="M42" s="22" t="n"/>
      <c r="N42" s="22" t="n"/>
      <c r="O42" s="22" t="n"/>
      <c r="P42" s="22" t="n"/>
      <c r="Q42" s="22" t="n"/>
      <c r="R42" s="22" t="n"/>
    </row>
    <row r="43">
      <c r="B43" s="7" t="inlineStr">
        <is>
          <t>Web &amp; Digital Expenses:Software &amp; Apps</t>
        </is>
      </c>
      <c r="C43" s="24" t="inlineStr">
        <is>
          <t>Expense</t>
        </is>
      </c>
      <c r="D43" s="24" t="inlineStr">
        <is>
          <t>Technology</t>
        </is>
      </c>
      <c r="E43" s="24" t="n">
        <v>1</v>
      </c>
      <c r="F43" s="25">
        <f>SUMIFS('Wrangler Data'!$C:$C,'Wrangler Data'!$E:$E,$B43,'Wrangler Data'!$A:$A,"&gt;="&amp;F$3,'Wrangler Data'!$A:$A,"&lt;="&amp;F$4)*$E43</f>
        <v/>
      </c>
      <c r="G43" s="25">
        <f>SUMIFS('Wrangler Data'!$C:$C,'Wrangler Data'!$E:$E,$B43,'Wrangler Data'!$A:$A,"&gt;="&amp;G$3,'Wrangler Data'!$A:$A,"&lt;="&amp;G$4)*$E43</f>
        <v/>
      </c>
      <c r="H43" s="25">
        <f>SUMIFS('Wrangler Data'!$C:$C,'Wrangler Data'!$E:$E,$B43,'Wrangler Data'!$A:$A,"&gt;="&amp;H$3,'Wrangler Data'!$A:$A,"&lt;="&amp;H$4)*$E43</f>
        <v/>
      </c>
      <c r="I43" s="25">
        <f>SUMIFS('Wrangler Data'!$C:$C,'Wrangler Data'!$E:$E,$B43,'Wrangler Data'!$A:$A,"&gt;="&amp;I$3,'Wrangler Data'!$A:$A,"&lt;="&amp;I$4)*$E43</f>
        <v/>
      </c>
      <c r="J43" s="25">
        <f>SUMIFS('Wrangler Data'!$C:$C,'Wrangler Data'!$E:$E,$B43,'Wrangler Data'!$A:$A,"&gt;="&amp;J$3,'Wrangler Data'!$A:$A,"&lt;="&amp;J$4)*$E43</f>
        <v/>
      </c>
      <c r="K43" s="25">
        <f>SUMIFS('Wrangler Data'!$C:$C,'Wrangler Data'!$E:$E,$B43,'Wrangler Data'!$A:$A,"&gt;="&amp;K$3,'Wrangler Data'!$A:$A,"&lt;="&amp;K$4)*$E43</f>
        <v/>
      </c>
      <c r="L43" s="25">
        <f>SUMIFS('Wrangler Data'!$C:$C,'Wrangler Data'!$E:$E,$B43,'Wrangler Data'!$A:$A,"&gt;="&amp;L$3,'Wrangler Data'!$A:$A,"&lt;="&amp;L$4)*$E43</f>
        <v/>
      </c>
      <c r="M43" s="25">
        <f>SUMIFS('Wrangler Data'!$C:$C,'Wrangler Data'!$E:$E,$B43,'Wrangler Data'!$A:$A,"&gt;="&amp;M$3,'Wrangler Data'!$A:$A,"&lt;="&amp;M$4)*$E43</f>
        <v/>
      </c>
      <c r="N43" s="25">
        <f>SUMIFS('Wrangler Data'!$C:$C,'Wrangler Data'!$E:$E,$B43,'Wrangler Data'!$A:$A,"&gt;="&amp;N$3,'Wrangler Data'!$A:$A,"&lt;="&amp;N$4)*$E43</f>
        <v/>
      </c>
      <c r="O43" s="25">
        <f>SUMIFS('Wrangler Data'!$C:$C,'Wrangler Data'!$E:$E,$B43,'Wrangler Data'!$A:$A,"&gt;="&amp;O$3,'Wrangler Data'!$A:$A,"&lt;="&amp;O$4)*$E43</f>
        <v/>
      </c>
      <c r="P43" s="25">
        <f>SUMIFS('Wrangler Data'!$C:$C,'Wrangler Data'!$E:$E,$B43,'Wrangler Data'!$A:$A,"&gt;="&amp;P$3,'Wrangler Data'!$A:$A,"&lt;="&amp;P$4)*$E43</f>
        <v/>
      </c>
      <c r="Q43" s="25">
        <f>SUMIFS('Wrangler Data'!$C:$C,'Wrangler Data'!$E:$E,$B43,'Wrangler Data'!$A:$A,"&gt;="&amp;Q$3,'Wrangler Data'!$A:$A,"&lt;="&amp;Q$4)*$E43</f>
        <v/>
      </c>
      <c r="R43" s="25">
        <f>SUM(F43:Q43)</f>
        <v/>
      </c>
    </row>
    <row r="44">
      <c r="A44" s="22" t="n"/>
      <c r="B44" s="23" t="inlineStr">
        <is>
          <t>Payroll &amp; Benefits</t>
        </is>
      </c>
      <c r="C44" s="22" t="n"/>
      <c r="D44" s="22" t="n"/>
      <c r="E44" s="22" t="n"/>
      <c r="F44" s="22" t="n"/>
      <c r="G44" s="22" t="n"/>
      <c r="H44" s="22" t="n"/>
      <c r="I44" s="22" t="n"/>
      <c r="J44" s="22" t="n"/>
      <c r="K44" s="22" t="n"/>
      <c r="L44" s="22" t="n"/>
      <c r="M44" s="22" t="n"/>
      <c r="N44" s="22" t="n"/>
      <c r="O44" s="22" t="n"/>
      <c r="P44" s="22" t="n"/>
      <c r="Q44" s="22" t="n"/>
      <c r="R44" s="22" t="n"/>
    </row>
    <row r="45">
      <c r="B45" s="7" t="inlineStr">
        <is>
          <t>Payroll Expenses</t>
        </is>
      </c>
      <c r="C45" s="24" t="inlineStr">
        <is>
          <t>Expense</t>
        </is>
      </c>
      <c r="D45" s="24" t="inlineStr">
        <is>
          <t>Payroll &amp; Benefits</t>
        </is>
      </c>
      <c r="E45" s="24" t="n">
        <v>1</v>
      </c>
      <c r="F45" s="25">
        <f>SUMIFS('Wrangler Data'!$C:$C,'Wrangler Data'!$E:$E,$B45,'Wrangler Data'!$A:$A,"&gt;="&amp;F$3,'Wrangler Data'!$A:$A,"&lt;="&amp;F$4)*$E45</f>
        <v/>
      </c>
      <c r="G45" s="25">
        <f>SUMIFS('Wrangler Data'!$C:$C,'Wrangler Data'!$E:$E,$B45,'Wrangler Data'!$A:$A,"&gt;="&amp;G$3,'Wrangler Data'!$A:$A,"&lt;="&amp;G$4)*$E45</f>
        <v/>
      </c>
      <c r="H45" s="25">
        <f>SUMIFS('Wrangler Data'!$C:$C,'Wrangler Data'!$E:$E,$B45,'Wrangler Data'!$A:$A,"&gt;="&amp;H$3,'Wrangler Data'!$A:$A,"&lt;="&amp;H$4)*$E45</f>
        <v/>
      </c>
      <c r="I45" s="25">
        <f>SUMIFS('Wrangler Data'!$C:$C,'Wrangler Data'!$E:$E,$B45,'Wrangler Data'!$A:$A,"&gt;="&amp;I$3,'Wrangler Data'!$A:$A,"&lt;="&amp;I$4)*$E45</f>
        <v/>
      </c>
      <c r="J45" s="25">
        <f>SUMIFS('Wrangler Data'!$C:$C,'Wrangler Data'!$E:$E,$B45,'Wrangler Data'!$A:$A,"&gt;="&amp;J$3,'Wrangler Data'!$A:$A,"&lt;="&amp;J$4)*$E45</f>
        <v/>
      </c>
      <c r="K45" s="25">
        <f>SUMIFS('Wrangler Data'!$C:$C,'Wrangler Data'!$E:$E,$B45,'Wrangler Data'!$A:$A,"&gt;="&amp;K$3,'Wrangler Data'!$A:$A,"&lt;="&amp;K$4)*$E45</f>
        <v/>
      </c>
      <c r="L45" s="25">
        <f>SUMIFS('Wrangler Data'!$C:$C,'Wrangler Data'!$E:$E,$B45,'Wrangler Data'!$A:$A,"&gt;="&amp;L$3,'Wrangler Data'!$A:$A,"&lt;="&amp;L$4)*$E45</f>
        <v/>
      </c>
      <c r="M45" s="25">
        <f>SUMIFS('Wrangler Data'!$C:$C,'Wrangler Data'!$E:$E,$B45,'Wrangler Data'!$A:$A,"&gt;="&amp;M$3,'Wrangler Data'!$A:$A,"&lt;="&amp;M$4)*$E45</f>
        <v/>
      </c>
      <c r="N45" s="25">
        <f>SUMIFS('Wrangler Data'!$C:$C,'Wrangler Data'!$E:$E,$B45,'Wrangler Data'!$A:$A,"&gt;="&amp;N$3,'Wrangler Data'!$A:$A,"&lt;="&amp;N$4)*$E45</f>
        <v/>
      </c>
      <c r="O45" s="25">
        <f>SUMIFS('Wrangler Data'!$C:$C,'Wrangler Data'!$E:$E,$B45,'Wrangler Data'!$A:$A,"&gt;="&amp;O$3,'Wrangler Data'!$A:$A,"&lt;="&amp;O$4)*$E45</f>
        <v/>
      </c>
      <c r="P45" s="25">
        <f>SUMIFS('Wrangler Data'!$C:$C,'Wrangler Data'!$E:$E,$B45,'Wrangler Data'!$A:$A,"&gt;="&amp;P$3,'Wrangler Data'!$A:$A,"&lt;="&amp;P$4)*$E45</f>
        <v/>
      </c>
      <c r="Q45" s="25">
        <f>SUMIFS('Wrangler Data'!$C:$C,'Wrangler Data'!$E:$E,$B45,'Wrangler Data'!$A:$A,"&gt;="&amp;Q$3,'Wrangler Data'!$A:$A,"&lt;="&amp;Q$4)*$E45</f>
        <v/>
      </c>
      <c r="R45" s="25">
        <f>SUM(F45:Q45)</f>
        <v/>
      </c>
    </row>
    <row r="46">
      <c r="B46" s="7" t="inlineStr">
        <is>
          <t>Payroll Expenses:Taxes</t>
        </is>
      </c>
      <c r="C46" s="24" t="inlineStr">
        <is>
          <t>Expense</t>
        </is>
      </c>
      <c r="D46" s="24" t="inlineStr">
        <is>
          <t>Payroll &amp; Benefits</t>
        </is>
      </c>
      <c r="E46" s="24" t="n">
        <v>1</v>
      </c>
      <c r="F46" s="25">
        <f>SUMIFS('Wrangler Data'!$C:$C,'Wrangler Data'!$E:$E,$B46,'Wrangler Data'!$A:$A,"&gt;="&amp;F$3,'Wrangler Data'!$A:$A,"&lt;="&amp;F$4)*$E46</f>
        <v/>
      </c>
      <c r="G46" s="25">
        <f>SUMIFS('Wrangler Data'!$C:$C,'Wrangler Data'!$E:$E,$B46,'Wrangler Data'!$A:$A,"&gt;="&amp;G$3,'Wrangler Data'!$A:$A,"&lt;="&amp;G$4)*$E46</f>
        <v/>
      </c>
      <c r="H46" s="25">
        <f>SUMIFS('Wrangler Data'!$C:$C,'Wrangler Data'!$E:$E,$B46,'Wrangler Data'!$A:$A,"&gt;="&amp;H$3,'Wrangler Data'!$A:$A,"&lt;="&amp;H$4)*$E46</f>
        <v/>
      </c>
      <c r="I46" s="25">
        <f>SUMIFS('Wrangler Data'!$C:$C,'Wrangler Data'!$E:$E,$B46,'Wrangler Data'!$A:$A,"&gt;="&amp;I$3,'Wrangler Data'!$A:$A,"&lt;="&amp;I$4)*$E46</f>
        <v/>
      </c>
      <c r="J46" s="25">
        <f>SUMIFS('Wrangler Data'!$C:$C,'Wrangler Data'!$E:$E,$B46,'Wrangler Data'!$A:$A,"&gt;="&amp;J$3,'Wrangler Data'!$A:$A,"&lt;="&amp;J$4)*$E46</f>
        <v/>
      </c>
      <c r="K46" s="25">
        <f>SUMIFS('Wrangler Data'!$C:$C,'Wrangler Data'!$E:$E,$B46,'Wrangler Data'!$A:$A,"&gt;="&amp;K$3,'Wrangler Data'!$A:$A,"&lt;="&amp;K$4)*$E46</f>
        <v/>
      </c>
      <c r="L46" s="25">
        <f>SUMIFS('Wrangler Data'!$C:$C,'Wrangler Data'!$E:$E,$B46,'Wrangler Data'!$A:$A,"&gt;="&amp;L$3,'Wrangler Data'!$A:$A,"&lt;="&amp;L$4)*$E46</f>
        <v/>
      </c>
      <c r="M46" s="25">
        <f>SUMIFS('Wrangler Data'!$C:$C,'Wrangler Data'!$E:$E,$B46,'Wrangler Data'!$A:$A,"&gt;="&amp;M$3,'Wrangler Data'!$A:$A,"&lt;="&amp;M$4)*$E46</f>
        <v/>
      </c>
      <c r="N46" s="25">
        <f>SUMIFS('Wrangler Data'!$C:$C,'Wrangler Data'!$E:$E,$B46,'Wrangler Data'!$A:$A,"&gt;="&amp;N$3,'Wrangler Data'!$A:$A,"&lt;="&amp;N$4)*$E46</f>
        <v/>
      </c>
      <c r="O46" s="25">
        <f>SUMIFS('Wrangler Data'!$C:$C,'Wrangler Data'!$E:$E,$B46,'Wrangler Data'!$A:$A,"&gt;="&amp;O$3,'Wrangler Data'!$A:$A,"&lt;="&amp;O$4)*$E46</f>
        <v/>
      </c>
      <c r="P46" s="25">
        <f>SUMIFS('Wrangler Data'!$C:$C,'Wrangler Data'!$E:$E,$B46,'Wrangler Data'!$A:$A,"&gt;="&amp;P$3,'Wrangler Data'!$A:$A,"&lt;="&amp;P$4)*$E46</f>
        <v/>
      </c>
      <c r="Q46" s="25">
        <f>SUMIFS('Wrangler Data'!$C:$C,'Wrangler Data'!$E:$E,$B46,'Wrangler Data'!$A:$A,"&gt;="&amp;Q$3,'Wrangler Data'!$A:$A,"&lt;="&amp;Q$4)*$E46</f>
        <v/>
      </c>
      <c r="R46" s="25">
        <f>SUM(F46:Q46)</f>
        <v/>
      </c>
    </row>
    <row r="47">
      <c r="B47" s="7" t="inlineStr">
        <is>
          <t>Contractor Reimbursement Expense:Contractor Benefits</t>
        </is>
      </c>
      <c r="C47" s="24" t="inlineStr">
        <is>
          <t>Expense</t>
        </is>
      </c>
      <c r="D47" s="24" t="inlineStr">
        <is>
          <t>Payroll &amp; Benefits</t>
        </is>
      </c>
      <c r="E47" s="24" t="n">
        <v>1</v>
      </c>
      <c r="F47" s="25">
        <f>SUMIFS('Wrangler Data'!$C:$C,'Wrangler Data'!$E:$E,$B47,'Wrangler Data'!$A:$A,"&gt;="&amp;F$3,'Wrangler Data'!$A:$A,"&lt;="&amp;F$4)*$E47</f>
        <v/>
      </c>
      <c r="G47" s="25">
        <f>SUMIFS('Wrangler Data'!$C:$C,'Wrangler Data'!$E:$E,$B47,'Wrangler Data'!$A:$A,"&gt;="&amp;G$3,'Wrangler Data'!$A:$A,"&lt;="&amp;G$4)*$E47</f>
        <v/>
      </c>
      <c r="H47" s="25">
        <f>SUMIFS('Wrangler Data'!$C:$C,'Wrangler Data'!$E:$E,$B47,'Wrangler Data'!$A:$A,"&gt;="&amp;H$3,'Wrangler Data'!$A:$A,"&lt;="&amp;H$4)*$E47</f>
        <v/>
      </c>
      <c r="I47" s="25">
        <f>SUMIFS('Wrangler Data'!$C:$C,'Wrangler Data'!$E:$E,$B47,'Wrangler Data'!$A:$A,"&gt;="&amp;I$3,'Wrangler Data'!$A:$A,"&lt;="&amp;I$4)*$E47</f>
        <v/>
      </c>
      <c r="J47" s="25">
        <f>SUMIFS('Wrangler Data'!$C:$C,'Wrangler Data'!$E:$E,$B47,'Wrangler Data'!$A:$A,"&gt;="&amp;J$3,'Wrangler Data'!$A:$A,"&lt;="&amp;J$4)*$E47</f>
        <v/>
      </c>
      <c r="K47" s="25">
        <f>SUMIFS('Wrangler Data'!$C:$C,'Wrangler Data'!$E:$E,$B47,'Wrangler Data'!$A:$A,"&gt;="&amp;K$3,'Wrangler Data'!$A:$A,"&lt;="&amp;K$4)*$E47</f>
        <v/>
      </c>
      <c r="L47" s="25">
        <f>SUMIFS('Wrangler Data'!$C:$C,'Wrangler Data'!$E:$E,$B47,'Wrangler Data'!$A:$A,"&gt;="&amp;L$3,'Wrangler Data'!$A:$A,"&lt;="&amp;L$4)*$E47</f>
        <v/>
      </c>
      <c r="M47" s="25">
        <f>SUMIFS('Wrangler Data'!$C:$C,'Wrangler Data'!$E:$E,$B47,'Wrangler Data'!$A:$A,"&gt;="&amp;M$3,'Wrangler Data'!$A:$A,"&lt;="&amp;M$4)*$E47</f>
        <v/>
      </c>
      <c r="N47" s="25">
        <f>SUMIFS('Wrangler Data'!$C:$C,'Wrangler Data'!$E:$E,$B47,'Wrangler Data'!$A:$A,"&gt;="&amp;N$3,'Wrangler Data'!$A:$A,"&lt;="&amp;N$4)*$E47</f>
        <v/>
      </c>
      <c r="O47" s="25">
        <f>SUMIFS('Wrangler Data'!$C:$C,'Wrangler Data'!$E:$E,$B47,'Wrangler Data'!$A:$A,"&gt;="&amp;O$3,'Wrangler Data'!$A:$A,"&lt;="&amp;O$4)*$E47</f>
        <v/>
      </c>
      <c r="P47" s="25">
        <f>SUMIFS('Wrangler Data'!$C:$C,'Wrangler Data'!$E:$E,$B47,'Wrangler Data'!$A:$A,"&gt;="&amp;P$3,'Wrangler Data'!$A:$A,"&lt;="&amp;P$4)*$E47</f>
        <v/>
      </c>
      <c r="Q47" s="25">
        <f>SUMIFS('Wrangler Data'!$C:$C,'Wrangler Data'!$E:$E,$B47,'Wrangler Data'!$A:$A,"&gt;="&amp;Q$3,'Wrangler Data'!$A:$A,"&lt;="&amp;Q$4)*$E47</f>
        <v/>
      </c>
      <c r="R47" s="25">
        <f>SUM(F47:Q47)</f>
        <v/>
      </c>
    </row>
    <row r="48">
      <c r="B48" s="7" t="inlineStr">
        <is>
          <t>Contractor Reimbursement Expense:Contractor Reimbursement - Administrative</t>
        </is>
      </c>
      <c r="C48" s="24" t="inlineStr">
        <is>
          <t>Expense</t>
        </is>
      </c>
      <c r="D48" s="24" t="inlineStr">
        <is>
          <t>Payroll &amp; Benefits</t>
        </is>
      </c>
      <c r="E48" s="24" t="n">
        <v>1</v>
      </c>
      <c r="F48" s="25">
        <f>SUMIFS('Wrangler Data'!$C:$C,'Wrangler Data'!$E:$E,$B48,'Wrangler Data'!$A:$A,"&gt;="&amp;F$3,'Wrangler Data'!$A:$A,"&lt;="&amp;F$4)*$E48</f>
        <v/>
      </c>
      <c r="G48" s="25">
        <f>SUMIFS('Wrangler Data'!$C:$C,'Wrangler Data'!$E:$E,$B48,'Wrangler Data'!$A:$A,"&gt;="&amp;G$3,'Wrangler Data'!$A:$A,"&lt;="&amp;G$4)*$E48</f>
        <v/>
      </c>
      <c r="H48" s="25">
        <f>SUMIFS('Wrangler Data'!$C:$C,'Wrangler Data'!$E:$E,$B48,'Wrangler Data'!$A:$A,"&gt;="&amp;H$3,'Wrangler Data'!$A:$A,"&lt;="&amp;H$4)*$E48</f>
        <v/>
      </c>
      <c r="I48" s="25">
        <f>SUMIFS('Wrangler Data'!$C:$C,'Wrangler Data'!$E:$E,$B48,'Wrangler Data'!$A:$A,"&gt;="&amp;I$3,'Wrangler Data'!$A:$A,"&lt;="&amp;I$4)*$E48</f>
        <v/>
      </c>
      <c r="J48" s="25">
        <f>SUMIFS('Wrangler Data'!$C:$C,'Wrangler Data'!$E:$E,$B48,'Wrangler Data'!$A:$A,"&gt;="&amp;J$3,'Wrangler Data'!$A:$A,"&lt;="&amp;J$4)*$E48</f>
        <v/>
      </c>
      <c r="K48" s="25">
        <f>SUMIFS('Wrangler Data'!$C:$C,'Wrangler Data'!$E:$E,$B48,'Wrangler Data'!$A:$A,"&gt;="&amp;K$3,'Wrangler Data'!$A:$A,"&lt;="&amp;K$4)*$E48</f>
        <v/>
      </c>
      <c r="L48" s="25">
        <f>SUMIFS('Wrangler Data'!$C:$C,'Wrangler Data'!$E:$E,$B48,'Wrangler Data'!$A:$A,"&gt;="&amp;L$3,'Wrangler Data'!$A:$A,"&lt;="&amp;L$4)*$E48</f>
        <v/>
      </c>
      <c r="M48" s="25">
        <f>SUMIFS('Wrangler Data'!$C:$C,'Wrangler Data'!$E:$E,$B48,'Wrangler Data'!$A:$A,"&gt;="&amp;M$3,'Wrangler Data'!$A:$A,"&lt;="&amp;M$4)*$E48</f>
        <v/>
      </c>
      <c r="N48" s="25">
        <f>SUMIFS('Wrangler Data'!$C:$C,'Wrangler Data'!$E:$E,$B48,'Wrangler Data'!$A:$A,"&gt;="&amp;N$3,'Wrangler Data'!$A:$A,"&lt;="&amp;N$4)*$E48</f>
        <v/>
      </c>
      <c r="O48" s="25">
        <f>SUMIFS('Wrangler Data'!$C:$C,'Wrangler Data'!$E:$E,$B48,'Wrangler Data'!$A:$A,"&gt;="&amp;O$3,'Wrangler Data'!$A:$A,"&lt;="&amp;O$4)*$E48</f>
        <v/>
      </c>
      <c r="P48" s="25">
        <f>SUMIFS('Wrangler Data'!$C:$C,'Wrangler Data'!$E:$E,$B48,'Wrangler Data'!$A:$A,"&gt;="&amp;P$3,'Wrangler Data'!$A:$A,"&lt;="&amp;P$4)*$E48</f>
        <v/>
      </c>
      <c r="Q48" s="25">
        <f>SUMIFS('Wrangler Data'!$C:$C,'Wrangler Data'!$E:$E,$B48,'Wrangler Data'!$A:$A,"&gt;="&amp;Q$3,'Wrangler Data'!$A:$A,"&lt;="&amp;Q$4)*$E48</f>
        <v/>
      </c>
      <c r="R48" s="25">
        <f>SUM(F48:Q48)</f>
        <v/>
      </c>
    </row>
    <row r="49">
      <c r="B49" s="7" t="inlineStr">
        <is>
          <t>Contractor Reimbursement Expense:Contractor Reimbursement - Healthcare</t>
        </is>
      </c>
      <c r="C49" s="24" t="inlineStr">
        <is>
          <t>Expense</t>
        </is>
      </c>
      <c r="D49" s="24" t="inlineStr">
        <is>
          <t>Payroll &amp; Benefits</t>
        </is>
      </c>
      <c r="E49" s="24" t="n">
        <v>1</v>
      </c>
      <c r="F49" s="25">
        <f>SUMIFS('Wrangler Data'!$C:$C,'Wrangler Data'!$E:$E,$B49,'Wrangler Data'!$A:$A,"&gt;="&amp;F$3,'Wrangler Data'!$A:$A,"&lt;="&amp;F$4)*$E49</f>
        <v/>
      </c>
      <c r="G49" s="25">
        <f>SUMIFS('Wrangler Data'!$C:$C,'Wrangler Data'!$E:$E,$B49,'Wrangler Data'!$A:$A,"&gt;="&amp;G$3,'Wrangler Data'!$A:$A,"&lt;="&amp;G$4)*$E49</f>
        <v/>
      </c>
      <c r="H49" s="25">
        <f>SUMIFS('Wrangler Data'!$C:$C,'Wrangler Data'!$E:$E,$B49,'Wrangler Data'!$A:$A,"&gt;="&amp;H$3,'Wrangler Data'!$A:$A,"&lt;="&amp;H$4)*$E49</f>
        <v/>
      </c>
      <c r="I49" s="25">
        <f>SUMIFS('Wrangler Data'!$C:$C,'Wrangler Data'!$E:$E,$B49,'Wrangler Data'!$A:$A,"&gt;="&amp;I$3,'Wrangler Data'!$A:$A,"&lt;="&amp;I$4)*$E49</f>
        <v/>
      </c>
      <c r="J49" s="25">
        <f>SUMIFS('Wrangler Data'!$C:$C,'Wrangler Data'!$E:$E,$B49,'Wrangler Data'!$A:$A,"&gt;="&amp;J$3,'Wrangler Data'!$A:$A,"&lt;="&amp;J$4)*$E49</f>
        <v/>
      </c>
      <c r="K49" s="25">
        <f>SUMIFS('Wrangler Data'!$C:$C,'Wrangler Data'!$E:$E,$B49,'Wrangler Data'!$A:$A,"&gt;="&amp;K$3,'Wrangler Data'!$A:$A,"&lt;="&amp;K$4)*$E49</f>
        <v/>
      </c>
      <c r="L49" s="25">
        <f>SUMIFS('Wrangler Data'!$C:$C,'Wrangler Data'!$E:$E,$B49,'Wrangler Data'!$A:$A,"&gt;="&amp;L$3,'Wrangler Data'!$A:$A,"&lt;="&amp;L$4)*$E49</f>
        <v/>
      </c>
      <c r="M49" s="25">
        <f>SUMIFS('Wrangler Data'!$C:$C,'Wrangler Data'!$E:$E,$B49,'Wrangler Data'!$A:$A,"&gt;="&amp;M$3,'Wrangler Data'!$A:$A,"&lt;="&amp;M$4)*$E49</f>
        <v/>
      </c>
      <c r="N49" s="25">
        <f>SUMIFS('Wrangler Data'!$C:$C,'Wrangler Data'!$E:$E,$B49,'Wrangler Data'!$A:$A,"&gt;="&amp;N$3,'Wrangler Data'!$A:$A,"&lt;="&amp;N$4)*$E49</f>
        <v/>
      </c>
      <c r="O49" s="25">
        <f>SUMIFS('Wrangler Data'!$C:$C,'Wrangler Data'!$E:$E,$B49,'Wrangler Data'!$A:$A,"&gt;="&amp;O$3,'Wrangler Data'!$A:$A,"&lt;="&amp;O$4)*$E49</f>
        <v/>
      </c>
      <c r="P49" s="25">
        <f>SUMIFS('Wrangler Data'!$C:$C,'Wrangler Data'!$E:$E,$B49,'Wrangler Data'!$A:$A,"&gt;="&amp;P$3,'Wrangler Data'!$A:$A,"&lt;="&amp;P$4)*$E49</f>
        <v/>
      </c>
      <c r="Q49" s="25">
        <f>SUMIFS('Wrangler Data'!$C:$C,'Wrangler Data'!$E:$E,$B49,'Wrangler Data'!$A:$A,"&gt;="&amp;Q$3,'Wrangler Data'!$A:$A,"&lt;="&amp;Q$4)*$E49</f>
        <v/>
      </c>
      <c r="R49" s="25">
        <f>SUM(F49:Q49)</f>
        <v/>
      </c>
    </row>
    <row r="50">
      <c r="B50" s="7" t="inlineStr">
        <is>
          <t>Contractor Reimbursement Expense:Contractor Travel Reimbursement</t>
        </is>
      </c>
      <c r="C50" s="24" t="inlineStr">
        <is>
          <t>Expense</t>
        </is>
      </c>
      <c r="D50" s="24" t="inlineStr">
        <is>
          <t>Payroll &amp; Benefits</t>
        </is>
      </c>
      <c r="E50" s="24" t="n">
        <v>1</v>
      </c>
      <c r="F50" s="25">
        <f>SUMIFS('Wrangler Data'!$C:$C,'Wrangler Data'!$E:$E,$B50,'Wrangler Data'!$A:$A,"&gt;="&amp;F$3,'Wrangler Data'!$A:$A,"&lt;="&amp;F$4)*$E50</f>
        <v/>
      </c>
      <c r="G50" s="25">
        <f>SUMIFS('Wrangler Data'!$C:$C,'Wrangler Data'!$E:$E,$B50,'Wrangler Data'!$A:$A,"&gt;="&amp;G$3,'Wrangler Data'!$A:$A,"&lt;="&amp;G$4)*$E50</f>
        <v/>
      </c>
      <c r="H50" s="25">
        <f>SUMIFS('Wrangler Data'!$C:$C,'Wrangler Data'!$E:$E,$B50,'Wrangler Data'!$A:$A,"&gt;="&amp;H$3,'Wrangler Data'!$A:$A,"&lt;="&amp;H$4)*$E50</f>
        <v/>
      </c>
      <c r="I50" s="25">
        <f>SUMIFS('Wrangler Data'!$C:$C,'Wrangler Data'!$E:$E,$B50,'Wrangler Data'!$A:$A,"&gt;="&amp;I$3,'Wrangler Data'!$A:$A,"&lt;="&amp;I$4)*$E50</f>
        <v/>
      </c>
      <c r="J50" s="25">
        <f>SUMIFS('Wrangler Data'!$C:$C,'Wrangler Data'!$E:$E,$B50,'Wrangler Data'!$A:$A,"&gt;="&amp;J$3,'Wrangler Data'!$A:$A,"&lt;="&amp;J$4)*$E50</f>
        <v/>
      </c>
      <c r="K50" s="25">
        <f>SUMIFS('Wrangler Data'!$C:$C,'Wrangler Data'!$E:$E,$B50,'Wrangler Data'!$A:$A,"&gt;="&amp;K$3,'Wrangler Data'!$A:$A,"&lt;="&amp;K$4)*$E50</f>
        <v/>
      </c>
      <c r="L50" s="25">
        <f>SUMIFS('Wrangler Data'!$C:$C,'Wrangler Data'!$E:$E,$B50,'Wrangler Data'!$A:$A,"&gt;="&amp;L$3,'Wrangler Data'!$A:$A,"&lt;="&amp;L$4)*$E50</f>
        <v/>
      </c>
      <c r="M50" s="25">
        <f>SUMIFS('Wrangler Data'!$C:$C,'Wrangler Data'!$E:$E,$B50,'Wrangler Data'!$A:$A,"&gt;="&amp;M$3,'Wrangler Data'!$A:$A,"&lt;="&amp;M$4)*$E50</f>
        <v/>
      </c>
      <c r="N50" s="25">
        <f>SUMIFS('Wrangler Data'!$C:$C,'Wrangler Data'!$E:$E,$B50,'Wrangler Data'!$A:$A,"&gt;="&amp;N$3,'Wrangler Data'!$A:$A,"&lt;="&amp;N$4)*$E50</f>
        <v/>
      </c>
      <c r="O50" s="25">
        <f>SUMIFS('Wrangler Data'!$C:$C,'Wrangler Data'!$E:$E,$B50,'Wrangler Data'!$A:$A,"&gt;="&amp;O$3,'Wrangler Data'!$A:$A,"&lt;="&amp;O$4)*$E50</f>
        <v/>
      </c>
      <c r="P50" s="25">
        <f>SUMIFS('Wrangler Data'!$C:$C,'Wrangler Data'!$E:$E,$B50,'Wrangler Data'!$A:$A,"&gt;="&amp;P$3,'Wrangler Data'!$A:$A,"&lt;="&amp;P$4)*$E50</f>
        <v/>
      </c>
      <c r="Q50" s="25">
        <f>SUMIFS('Wrangler Data'!$C:$C,'Wrangler Data'!$E:$E,$B50,'Wrangler Data'!$A:$A,"&gt;="&amp;Q$3,'Wrangler Data'!$A:$A,"&lt;="&amp;Q$4)*$E50</f>
        <v/>
      </c>
      <c r="R50" s="25">
        <f>SUM(F50:Q50)</f>
        <v/>
      </c>
    </row>
    <row r="51">
      <c r="B51" s="7" t="inlineStr">
        <is>
          <t>Employee Offloading</t>
        </is>
      </c>
      <c r="C51" s="24" t="inlineStr">
        <is>
          <t>Expense</t>
        </is>
      </c>
      <c r="D51" s="24" t="inlineStr">
        <is>
          <t>Payroll &amp; Benefits</t>
        </is>
      </c>
      <c r="E51" s="24" t="n">
        <v>1</v>
      </c>
      <c r="F51" s="25">
        <f>SUMIFS('Wrangler Data'!$C:$C,'Wrangler Data'!$E:$E,$B51,'Wrangler Data'!$A:$A,"&gt;="&amp;F$3,'Wrangler Data'!$A:$A,"&lt;="&amp;F$4)*$E51</f>
        <v/>
      </c>
      <c r="G51" s="25">
        <f>SUMIFS('Wrangler Data'!$C:$C,'Wrangler Data'!$E:$E,$B51,'Wrangler Data'!$A:$A,"&gt;="&amp;G$3,'Wrangler Data'!$A:$A,"&lt;="&amp;G$4)*$E51</f>
        <v/>
      </c>
      <c r="H51" s="25">
        <f>SUMIFS('Wrangler Data'!$C:$C,'Wrangler Data'!$E:$E,$B51,'Wrangler Data'!$A:$A,"&gt;="&amp;H$3,'Wrangler Data'!$A:$A,"&lt;="&amp;H$4)*$E51</f>
        <v/>
      </c>
      <c r="I51" s="25">
        <f>SUMIFS('Wrangler Data'!$C:$C,'Wrangler Data'!$E:$E,$B51,'Wrangler Data'!$A:$A,"&gt;="&amp;I$3,'Wrangler Data'!$A:$A,"&lt;="&amp;I$4)*$E51</f>
        <v/>
      </c>
      <c r="J51" s="25">
        <f>SUMIFS('Wrangler Data'!$C:$C,'Wrangler Data'!$E:$E,$B51,'Wrangler Data'!$A:$A,"&gt;="&amp;J$3,'Wrangler Data'!$A:$A,"&lt;="&amp;J$4)*$E51</f>
        <v/>
      </c>
      <c r="K51" s="25">
        <f>SUMIFS('Wrangler Data'!$C:$C,'Wrangler Data'!$E:$E,$B51,'Wrangler Data'!$A:$A,"&gt;="&amp;K$3,'Wrangler Data'!$A:$A,"&lt;="&amp;K$4)*$E51</f>
        <v/>
      </c>
      <c r="L51" s="25">
        <f>SUMIFS('Wrangler Data'!$C:$C,'Wrangler Data'!$E:$E,$B51,'Wrangler Data'!$A:$A,"&gt;="&amp;L$3,'Wrangler Data'!$A:$A,"&lt;="&amp;L$4)*$E51</f>
        <v/>
      </c>
      <c r="M51" s="25">
        <f>SUMIFS('Wrangler Data'!$C:$C,'Wrangler Data'!$E:$E,$B51,'Wrangler Data'!$A:$A,"&gt;="&amp;M$3,'Wrangler Data'!$A:$A,"&lt;="&amp;M$4)*$E51</f>
        <v/>
      </c>
      <c r="N51" s="25">
        <f>SUMIFS('Wrangler Data'!$C:$C,'Wrangler Data'!$E:$E,$B51,'Wrangler Data'!$A:$A,"&gt;="&amp;N$3,'Wrangler Data'!$A:$A,"&lt;="&amp;N$4)*$E51</f>
        <v/>
      </c>
      <c r="O51" s="25">
        <f>SUMIFS('Wrangler Data'!$C:$C,'Wrangler Data'!$E:$E,$B51,'Wrangler Data'!$A:$A,"&gt;="&amp;O$3,'Wrangler Data'!$A:$A,"&lt;="&amp;O$4)*$E51</f>
        <v/>
      </c>
      <c r="P51" s="25">
        <f>SUMIFS('Wrangler Data'!$C:$C,'Wrangler Data'!$E:$E,$B51,'Wrangler Data'!$A:$A,"&gt;="&amp;P$3,'Wrangler Data'!$A:$A,"&lt;="&amp;P$4)*$E51</f>
        <v/>
      </c>
      <c r="Q51" s="25">
        <f>SUMIFS('Wrangler Data'!$C:$C,'Wrangler Data'!$E:$E,$B51,'Wrangler Data'!$A:$A,"&gt;="&amp;Q$3,'Wrangler Data'!$A:$A,"&lt;="&amp;Q$4)*$E51</f>
        <v/>
      </c>
      <c r="R51" s="25">
        <f>SUM(F51:Q51)</f>
        <v/>
      </c>
    </row>
    <row r="52">
      <c r="A52" s="22" t="n"/>
      <c r="B52" s="23" t="inlineStr">
        <is>
          <t>Professional Services</t>
        </is>
      </c>
      <c r="C52" s="22" t="n"/>
      <c r="D52" s="22" t="n"/>
      <c r="E52" s="22" t="n"/>
      <c r="F52" s="22" t="n"/>
      <c r="G52" s="22" t="n"/>
      <c r="H52" s="22" t="n"/>
      <c r="I52" s="22" t="n"/>
      <c r="J52" s="22" t="n"/>
      <c r="K52" s="22" t="n"/>
      <c r="L52" s="22" t="n"/>
      <c r="M52" s="22" t="n"/>
      <c r="N52" s="22" t="n"/>
      <c r="O52" s="22" t="n"/>
      <c r="P52" s="22" t="n"/>
      <c r="Q52" s="22" t="n"/>
      <c r="R52" s="22" t="n"/>
    </row>
    <row r="53">
      <c r="B53" s="7" t="inlineStr">
        <is>
          <t>Legal and Professional Services:Bookkeeping</t>
        </is>
      </c>
      <c r="C53" s="24" t="inlineStr">
        <is>
          <t>Expense</t>
        </is>
      </c>
      <c r="D53" s="24" t="inlineStr">
        <is>
          <t>Professional Services</t>
        </is>
      </c>
      <c r="E53" s="24" t="n">
        <v>1</v>
      </c>
      <c r="F53" s="25">
        <f>SUMIFS('Wrangler Data'!$C:$C,'Wrangler Data'!$E:$E,$B53,'Wrangler Data'!$A:$A,"&gt;="&amp;F$3,'Wrangler Data'!$A:$A,"&lt;="&amp;F$4)*$E53</f>
        <v/>
      </c>
      <c r="G53" s="25">
        <f>SUMIFS('Wrangler Data'!$C:$C,'Wrangler Data'!$E:$E,$B53,'Wrangler Data'!$A:$A,"&gt;="&amp;G$3,'Wrangler Data'!$A:$A,"&lt;="&amp;G$4)*$E53</f>
        <v/>
      </c>
      <c r="H53" s="25">
        <f>SUMIFS('Wrangler Data'!$C:$C,'Wrangler Data'!$E:$E,$B53,'Wrangler Data'!$A:$A,"&gt;="&amp;H$3,'Wrangler Data'!$A:$A,"&lt;="&amp;H$4)*$E53</f>
        <v/>
      </c>
      <c r="I53" s="25">
        <f>SUMIFS('Wrangler Data'!$C:$C,'Wrangler Data'!$E:$E,$B53,'Wrangler Data'!$A:$A,"&gt;="&amp;I$3,'Wrangler Data'!$A:$A,"&lt;="&amp;I$4)*$E53</f>
        <v/>
      </c>
      <c r="J53" s="25">
        <f>SUMIFS('Wrangler Data'!$C:$C,'Wrangler Data'!$E:$E,$B53,'Wrangler Data'!$A:$A,"&gt;="&amp;J$3,'Wrangler Data'!$A:$A,"&lt;="&amp;J$4)*$E53</f>
        <v/>
      </c>
      <c r="K53" s="25">
        <f>SUMIFS('Wrangler Data'!$C:$C,'Wrangler Data'!$E:$E,$B53,'Wrangler Data'!$A:$A,"&gt;="&amp;K$3,'Wrangler Data'!$A:$A,"&lt;="&amp;K$4)*$E53</f>
        <v/>
      </c>
      <c r="L53" s="25">
        <f>SUMIFS('Wrangler Data'!$C:$C,'Wrangler Data'!$E:$E,$B53,'Wrangler Data'!$A:$A,"&gt;="&amp;L$3,'Wrangler Data'!$A:$A,"&lt;="&amp;L$4)*$E53</f>
        <v/>
      </c>
      <c r="M53" s="25">
        <f>SUMIFS('Wrangler Data'!$C:$C,'Wrangler Data'!$E:$E,$B53,'Wrangler Data'!$A:$A,"&gt;="&amp;M$3,'Wrangler Data'!$A:$A,"&lt;="&amp;M$4)*$E53</f>
        <v/>
      </c>
      <c r="N53" s="25">
        <f>SUMIFS('Wrangler Data'!$C:$C,'Wrangler Data'!$E:$E,$B53,'Wrangler Data'!$A:$A,"&gt;="&amp;N$3,'Wrangler Data'!$A:$A,"&lt;="&amp;N$4)*$E53</f>
        <v/>
      </c>
      <c r="O53" s="25">
        <f>SUMIFS('Wrangler Data'!$C:$C,'Wrangler Data'!$E:$E,$B53,'Wrangler Data'!$A:$A,"&gt;="&amp;O$3,'Wrangler Data'!$A:$A,"&lt;="&amp;O$4)*$E53</f>
        <v/>
      </c>
      <c r="P53" s="25">
        <f>SUMIFS('Wrangler Data'!$C:$C,'Wrangler Data'!$E:$E,$B53,'Wrangler Data'!$A:$A,"&gt;="&amp;P$3,'Wrangler Data'!$A:$A,"&lt;="&amp;P$4)*$E53</f>
        <v/>
      </c>
      <c r="Q53" s="25">
        <f>SUMIFS('Wrangler Data'!$C:$C,'Wrangler Data'!$E:$E,$B53,'Wrangler Data'!$A:$A,"&gt;="&amp;Q$3,'Wrangler Data'!$A:$A,"&lt;="&amp;Q$4)*$E53</f>
        <v/>
      </c>
      <c r="R53" s="25">
        <f>SUM(F53:Q53)</f>
        <v/>
      </c>
    </row>
    <row r="54">
      <c r="B54" s="7" t="inlineStr">
        <is>
          <t>Legal and Professional Services:Compliance Tools</t>
        </is>
      </c>
      <c r="C54" s="24" t="inlineStr">
        <is>
          <t>Expense</t>
        </is>
      </c>
      <c r="D54" s="24" t="inlineStr">
        <is>
          <t>Professional Services</t>
        </is>
      </c>
      <c r="E54" s="24" t="n">
        <v>1</v>
      </c>
      <c r="F54" s="25">
        <f>SUMIFS('Wrangler Data'!$C:$C,'Wrangler Data'!$E:$E,$B54,'Wrangler Data'!$A:$A,"&gt;="&amp;F$3,'Wrangler Data'!$A:$A,"&lt;="&amp;F$4)*$E54</f>
        <v/>
      </c>
      <c r="G54" s="25">
        <f>SUMIFS('Wrangler Data'!$C:$C,'Wrangler Data'!$E:$E,$B54,'Wrangler Data'!$A:$A,"&gt;="&amp;G$3,'Wrangler Data'!$A:$A,"&lt;="&amp;G$4)*$E54</f>
        <v/>
      </c>
      <c r="H54" s="25">
        <f>SUMIFS('Wrangler Data'!$C:$C,'Wrangler Data'!$E:$E,$B54,'Wrangler Data'!$A:$A,"&gt;="&amp;H$3,'Wrangler Data'!$A:$A,"&lt;="&amp;H$4)*$E54</f>
        <v/>
      </c>
      <c r="I54" s="25">
        <f>SUMIFS('Wrangler Data'!$C:$C,'Wrangler Data'!$E:$E,$B54,'Wrangler Data'!$A:$A,"&gt;="&amp;I$3,'Wrangler Data'!$A:$A,"&lt;="&amp;I$4)*$E54</f>
        <v/>
      </c>
      <c r="J54" s="25">
        <f>SUMIFS('Wrangler Data'!$C:$C,'Wrangler Data'!$E:$E,$B54,'Wrangler Data'!$A:$A,"&gt;="&amp;J$3,'Wrangler Data'!$A:$A,"&lt;="&amp;J$4)*$E54</f>
        <v/>
      </c>
      <c r="K54" s="25">
        <f>SUMIFS('Wrangler Data'!$C:$C,'Wrangler Data'!$E:$E,$B54,'Wrangler Data'!$A:$A,"&gt;="&amp;K$3,'Wrangler Data'!$A:$A,"&lt;="&amp;K$4)*$E54</f>
        <v/>
      </c>
      <c r="L54" s="25">
        <f>SUMIFS('Wrangler Data'!$C:$C,'Wrangler Data'!$E:$E,$B54,'Wrangler Data'!$A:$A,"&gt;="&amp;L$3,'Wrangler Data'!$A:$A,"&lt;="&amp;L$4)*$E54</f>
        <v/>
      </c>
      <c r="M54" s="25">
        <f>SUMIFS('Wrangler Data'!$C:$C,'Wrangler Data'!$E:$E,$B54,'Wrangler Data'!$A:$A,"&gt;="&amp;M$3,'Wrangler Data'!$A:$A,"&lt;="&amp;M$4)*$E54</f>
        <v/>
      </c>
      <c r="N54" s="25">
        <f>SUMIFS('Wrangler Data'!$C:$C,'Wrangler Data'!$E:$E,$B54,'Wrangler Data'!$A:$A,"&gt;="&amp;N$3,'Wrangler Data'!$A:$A,"&lt;="&amp;N$4)*$E54</f>
        <v/>
      </c>
      <c r="O54" s="25">
        <f>SUMIFS('Wrangler Data'!$C:$C,'Wrangler Data'!$E:$E,$B54,'Wrangler Data'!$A:$A,"&gt;="&amp;O$3,'Wrangler Data'!$A:$A,"&lt;="&amp;O$4)*$E54</f>
        <v/>
      </c>
      <c r="P54" s="25">
        <f>SUMIFS('Wrangler Data'!$C:$C,'Wrangler Data'!$E:$E,$B54,'Wrangler Data'!$A:$A,"&gt;="&amp;P$3,'Wrangler Data'!$A:$A,"&lt;="&amp;P$4)*$E54</f>
        <v/>
      </c>
      <c r="Q54" s="25">
        <f>SUMIFS('Wrangler Data'!$C:$C,'Wrangler Data'!$E:$E,$B54,'Wrangler Data'!$A:$A,"&gt;="&amp;Q$3,'Wrangler Data'!$A:$A,"&lt;="&amp;Q$4)*$E54</f>
        <v/>
      </c>
      <c r="R54" s="25">
        <f>SUM(F54:Q54)</f>
        <v/>
      </c>
    </row>
    <row r="55">
      <c r="B55" s="7" t="inlineStr">
        <is>
          <t>Legal and Professional Services:Consulting Expenses</t>
        </is>
      </c>
      <c r="C55" s="24" t="inlineStr">
        <is>
          <t>Expense</t>
        </is>
      </c>
      <c r="D55" s="24" t="inlineStr">
        <is>
          <t>Professional Services</t>
        </is>
      </c>
      <c r="E55" s="24" t="n">
        <v>1</v>
      </c>
      <c r="F55" s="25">
        <f>SUMIFS('Wrangler Data'!$C:$C,'Wrangler Data'!$E:$E,$B55,'Wrangler Data'!$A:$A,"&gt;="&amp;F$3,'Wrangler Data'!$A:$A,"&lt;="&amp;F$4)*$E55</f>
        <v/>
      </c>
      <c r="G55" s="25">
        <f>SUMIFS('Wrangler Data'!$C:$C,'Wrangler Data'!$E:$E,$B55,'Wrangler Data'!$A:$A,"&gt;="&amp;G$3,'Wrangler Data'!$A:$A,"&lt;="&amp;G$4)*$E55</f>
        <v/>
      </c>
      <c r="H55" s="25">
        <f>SUMIFS('Wrangler Data'!$C:$C,'Wrangler Data'!$E:$E,$B55,'Wrangler Data'!$A:$A,"&gt;="&amp;H$3,'Wrangler Data'!$A:$A,"&lt;="&amp;H$4)*$E55</f>
        <v/>
      </c>
      <c r="I55" s="25">
        <f>SUMIFS('Wrangler Data'!$C:$C,'Wrangler Data'!$E:$E,$B55,'Wrangler Data'!$A:$A,"&gt;="&amp;I$3,'Wrangler Data'!$A:$A,"&lt;="&amp;I$4)*$E55</f>
        <v/>
      </c>
      <c r="J55" s="25">
        <f>SUMIFS('Wrangler Data'!$C:$C,'Wrangler Data'!$E:$E,$B55,'Wrangler Data'!$A:$A,"&gt;="&amp;J$3,'Wrangler Data'!$A:$A,"&lt;="&amp;J$4)*$E55</f>
        <v/>
      </c>
      <c r="K55" s="25">
        <f>SUMIFS('Wrangler Data'!$C:$C,'Wrangler Data'!$E:$E,$B55,'Wrangler Data'!$A:$A,"&gt;="&amp;K$3,'Wrangler Data'!$A:$A,"&lt;="&amp;K$4)*$E55</f>
        <v/>
      </c>
      <c r="L55" s="25">
        <f>SUMIFS('Wrangler Data'!$C:$C,'Wrangler Data'!$E:$E,$B55,'Wrangler Data'!$A:$A,"&gt;="&amp;L$3,'Wrangler Data'!$A:$A,"&lt;="&amp;L$4)*$E55</f>
        <v/>
      </c>
      <c r="M55" s="25">
        <f>SUMIFS('Wrangler Data'!$C:$C,'Wrangler Data'!$E:$E,$B55,'Wrangler Data'!$A:$A,"&gt;="&amp;M$3,'Wrangler Data'!$A:$A,"&lt;="&amp;M$4)*$E55</f>
        <v/>
      </c>
      <c r="N55" s="25">
        <f>SUMIFS('Wrangler Data'!$C:$C,'Wrangler Data'!$E:$E,$B55,'Wrangler Data'!$A:$A,"&gt;="&amp;N$3,'Wrangler Data'!$A:$A,"&lt;="&amp;N$4)*$E55</f>
        <v/>
      </c>
      <c r="O55" s="25">
        <f>SUMIFS('Wrangler Data'!$C:$C,'Wrangler Data'!$E:$E,$B55,'Wrangler Data'!$A:$A,"&gt;="&amp;O$3,'Wrangler Data'!$A:$A,"&lt;="&amp;O$4)*$E55</f>
        <v/>
      </c>
      <c r="P55" s="25">
        <f>SUMIFS('Wrangler Data'!$C:$C,'Wrangler Data'!$E:$E,$B55,'Wrangler Data'!$A:$A,"&gt;="&amp;P$3,'Wrangler Data'!$A:$A,"&lt;="&amp;P$4)*$E55</f>
        <v/>
      </c>
      <c r="Q55" s="25">
        <f>SUMIFS('Wrangler Data'!$C:$C,'Wrangler Data'!$E:$E,$B55,'Wrangler Data'!$A:$A,"&gt;="&amp;Q$3,'Wrangler Data'!$A:$A,"&lt;="&amp;Q$4)*$E55</f>
        <v/>
      </c>
      <c r="R55" s="25">
        <f>SUM(F55:Q55)</f>
        <v/>
      </c>
    </row>
    <row r="56">
      <c r="B56" s="7" t="inlineStr">
        <is>
          <t>Legal and Professional Services:Legal Fees and Related Expenses</t>
        </is>
      </c>
      <c r="C56" s="24" t="inlineStr">
        <is>
          <t>Expense</t>
        </is>
      </c>
      <c r="D56" s="24" t="inlineStr">
        <is>
          <t>Professional Services</t>
        </is>
      </c>
      <c r="E56" s="24" t="n">
        <v>1</v>
      </c>
      <c r="F56" s="25">
        <f>SUMIFS('Wrangler Data'!$C:$C,'Wrangler Data'!$E:$E,$B56,'Wrangler Data'!$A:$A,"&gt;="&amp;F$3,'Wrangler Data'!$A:$A,"&lt;="&amp;F$4)*$E56</f>
        <v/>
      </c>
      <c r="G56" s="25">
        <f>SUMIFS('Wrangler Data'!$C:$C,'Wrangler Data'!$E:$E,$B56,'Wrangler Data'!$A:$A,"&gt;="&amp;G$3,'Wrangler Data'!$A:$A,"&lt;="&amp;G$4)*$E56</f>
        <v/>
      </c>
      <c r="H56" s="25">
        <f>SUMIFS('Wrangler Data'!$C:$C,'Wrangler Data'!$E:$E,$B56,'Wrangler Data'!$A:$A,"&gt;="&amp;H$3,'Wrangler Data'!$A:$A,"&lt;="&amp;H$4)*$E56</f>
        <v/>
      </c>
      <c r="I56" s="25">
        <f>SUMIFS('Wrangler Data'!$C:$C,'Wrangler Data'!$E:$E,$B56,'Wrangler Data'!$A:$A,"&gt;="&amp;I$3,'Wrangler Data'!$A:$A,"&lt;="&amp;I$4)*$E56</f>
        <v/>
      </c>
      <c r="J56" s="25">
        <f>SUMIFS('Wrangler Data'!$C:$C,'Wrangler Data'!$E:$E,$B56,'Wrangler Data'!$A:$A,"&gt;="&amp;J$3,'Wrangler Data'!$A:$A,"&lt;="&amp;J$4)*$E56</f>
        <v/>
      </c>
      <c r="K56" s="25">
        <f>SUMIFS('Wrangler Data'!$C:$C,'Wrangler Data'!$E:$E,$B56,'Wrangler Data'!$A:$A,"&gt;="&amp;K$3,'Wrangler Data'!$A:$A,"&lt;="&amp;K$4)*$E56</f>
        <v/>
      </c>
      <c r="L56" s="25">
        <f>SUMIFS('Wrangler Data'!$C:$C,'Wrangler Data'!$E:$E,$B56,'Wrangler Data'!$A:$A,"&gt;="&amp;L$3,'Wrangler Data'!$A:$A,"&lt;="&amp;L$4)*$E56</f>
        <v/>
      </c>
      <c r="M56" s="25">
        <f>SUMIFS('Wrangler Data'!$C:$C,'Wrangler Data'!$E:$E,$B56,'Wrangler Data'!$A:$A,"&gt;="&amp;M$3,'Wrangler Data'!$A:$A,"&lt;="&amp;M$4)*$E56</f>
        <v/>
      </c>
      <c r="N56" s="25">
        <f>SUMIFS('Wrangler Data'!$C:$C,'Wrangler Data'!$E:$E,$B56,'Wrangler Data'!$A:$A,"&gt;="&amp;N$3,'Wrangler Data'!$A:$A,"&lt;="&amp;N$4)*$E56</f>
        <v/>
      </c>
      <c r="O56" s="25">
        <f>SUMIFS('Wrangler Data'!$C:$C,'Wrangler Data'!$E:$E,$B56,'Wrangler Data'!$A:$A,"&gt;="&amp;O$3,'Wrangler Data'!$A:$A,"&lt;="&amp;O$4)*$E56</f>
        <v/>
      </c>
      <c r="P56" s="25">
        <f>SUMIFS('Wrangler Data'!$C:$C,'Wrangler Data'!$E:$E,$B56,'Wrangler Data'!$A:$A,"&gt;="&amp;P$3,'Wrangler Data'!$A:$A,"&lt;="&amp;P$4)*$E56</f>
        <v/>
      </c>
      <c r="Q56" s="25">
        <f>SUMIFS('Wrangler Data'!$C:$C,'Wrangler Data'!$E:$E,$B56,'Wrangler Data'!$A:$A,"&gt;="&amp;Q$3,'Wrangler Data'!$A:$A,"&lt;="&amp;Q$4)*$E56</f>
        <v/>
      </c>
      <c r="R56" s="25">
        <f>SUM(F56:Q56)</f>
        <v/>
      </c>
    </row>
    <row r="57">
      <c r="B57" s="7" t="inlineStr">
        <is>
          <t>Legal and Professional Services:Research and Data Services</t>
        </is>
      </c>
      <c r="C57" s="24" t="inlineStr">
        <is>
          <t>Expense</t>
        </is>
      </c>
      <c r="D57" s="24" t="inlineStr">
        <is>
          <t>Professional Services</t>
        </is>
      </c>
      <c r="E57" s="24" t="n">
        <v>1</v>
      </c>
      <c r="F57" s="25">
        <f>SUMIFS('Wrangler Data'!$C:$C,'Wrangler Data'!$E:$E,$B57,'Wrangler Data'!$A:$A,"&gt;="&amp;F$3,'Wrangler Data'!$A:$A,"&lt;="&amp;F$4)*$E57</f>
        <v/>
      </c>
      <c r="G57" s="25">
        <f>SUMIFS('Wrangler Data'!$C:$C,'Wrangler Data'!$E:$E,$B57,'Wrangler Data'!$A:$A,"&gt;="&amp;G$3,'Wrangler Data'!$A:$A,"&lt;="&amp;G$4)*$E57</f>
        <v/>
      </c>
      <c r="H57" s="25">
        <f>SUMIFS('Wrangler Data'!$C:$C,'Wrangler Data'!$E:$E,$B57,'Wrangler Data'!$A:$A,"&gt;="&amp;H$3,'Wrangler Data'!$A:$A,"&lt;="&amp;H$4)*$E57</f>
        <v/>
      </c>
      <c r="I57" s="25">
        <f>SUMIFS('Wrangler Data'!$C:$C,'Wrangler Data'!$E:$E,$B57,'Wrangler Data'!$A:$A,"&gt;="&amp;I$3,'Wrangler Data'!$A:$A,"&lt;="&amp;I$4)*$E57</f>
        <v/>
      </c>
      <c r="J57" s="25">
        <f>SUMIFS('Wrangler Data'!$C:$C,'Wrangler Data'!$E:$E,$B57,'Wrangler Data'!$A:$A,"&gt;="&amp;J$3,'Wrangler Data'!$A:$A,"&lt;="&amp;J$4)*$E57</f>
        <v/>
      </c>
      <c r="K57" s="25">
        <f>SUMIFS('Wrangler Data'!$C:$C,'Wrangler Data'!$E:$E,$B57,'Wrangler Data'!$A:$A,"&gt;="&amp;K$3,'Wrangler Data'!$A:$A,"&lt;="&amp;K$4)*$E57</f>
        <v/>
      </c>
      <c r="L57" s="25">
        <f>SUMIFS('Wrangler Data'!$C:$C,'Wrangler Data'!$E:$E,$B57,'Wrangler Data'!$A:$A,"&gt;="&amp;L$3,'Wrangler Data'!$A:$A,"&lt;="&amp;L$4)*$E57</f>
        <v/>
      </c>
      <c r="M57" s="25">
        <f>SUMIFS('Wrangler Data'!$C:$C,'Wrangler Data'!$E:$E,$B57,'Wrangler Data'!$A:$A,"&gt;="&amp;M$3,'Wrangler Data'!$A:$A,"&lt;="&amp;M$4)*$E57</f>
        <v/>
      </c>
      <c r="N57" s="25">
        <f>SUMIFS('Wrangler Data'!$C:$C,'Wrangler Data'!$E:$E,$B57,'Wrangler Data'!$A:$A,"&gt;="&amp;N$3,'Wrangler Data'!$A:$A,"&lt;="&amp;N$4)*$E57</f>
        <v/>
      </c>
      <c r="O57" s="25">
        <f>SUMIFS('Wrangler Data'!$C:$C,'Wrangler Data'!$E:$E,$B57,'Wrangler Data'!$A:$A,"&gt;="&amp;O$3,'Wrangler Data'!$A:$A,"&lt;="&amp;O$4)*$E57</f>
        <v/>
      </c>
      <c r="P57" s="25">
        <f>SUMIFS('Wrangler Data'!$C:$C,'Wrangler Data'!$E:$E,$B57,'Wrangler Data'!$A:$A,"&gt;="&amp;P$3,'Wrangler Data'!$A:$A,"&lt;="&amp;P$4)*$E57</f>
        <v/>
      </c>
      <c r="Q57" s="25">
        <f>SUMIFS('Wrangler Data'!$C:$C,'Wrangler Data'!$E:$E,$B57,'Wrangler Data'!$A:$A,"&gt;="&amp;Q$3,'Wrangler Data'!$A:$A,"&lt;="&amp;Q$4)*$E57</f>
        <v/>
      </c>
      <c r="R57" s="25">
        <f>SUM(F57:Q57)</f>
        <v/>
      </c>
    </row>
    <row r="58">
      <c r="A58" s="22" t="n"/>
      <c r="B58" s="23" t="inlineStr">
        <is>
          <t>Technology</t>
        </is>
      </c>
      <c r="C58" s="22" t="n"/>
      <c r="D58" s="2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</row>
    <row r="59">
      <c r="B59" s="7" t="inlineStr">
        <is>
          <t>SaaS &amp; Software Tools</t>
        </is>
      </c>
      <c r="C59" s="24" t="inlineStr">
        <is>
          <t>Expense</t>
        </is>
      </c>
      <c r="D59" s="24" t="inlineStr">
        <is>
          <t>Technology</t>
        </is>
      </c>
      <c r="E59" s="24" t="n">
        <v>1</v>
      </c>
      <c r="F59" s="25">
        <f>SUMIFS('Wrangler Data'!$C:$C,'Wrangler Data'!$E:$E,$B59,'Wrangler Data'!$A:$A,"&gt;="&amp;F$3,'Wrangler Data'!$A:$A,"&lt;="&amp;F$4)*$E59</f>
        <v/>
      </c>
      <c r="G59" s="25">
        <f>SUMIFS('Wrangler Data'!$C:$C,'Wrangler Data'!$E:$E,$B59,'Wrangler Data'!$A:$A,"&gt;="&amp;G$3,'Wrangler Data'!$A:$A,"&lt;="&amp;G$4)*$E59</f>
        <v/>
      </c>
      <c r="H59" s="25">
        <f>SUMIFS('Wrangler Data'!$C:$C,'Wrangler Data'!$E:$E,$B59,'Wrangler Data'!$A:$A,"&gt;="&amp;H$3,'Wrangler Data'!$A:$A,"&lt;="&amp;H$4)*$E59</f>
        <v/>
      </c>
      <c r="I59" s="25">
        <f>SUMIFS('Wrangler Data'!$C:$C,'Wrangler Data'!$E:$E,$B59,'Wrangler Data'!$A:$A,"&gt;="&amp;I$3,'Wrangler Data'!$A:$A,"&lt;="&amp;I$4)*$E59</f>
        <v/>
      </c>
      <c r="J59" s="25">
        <f>SUMIFS('Wrangler Data'!$C:$C,'Wrangler Data'!$E:$E,$B59,'Wrangler Data'!$A:$A,"&gt;="&amp;J$3,'Wrangler Data'!$A:$A,"&lt;="&amp;J$4)*$E59</f>
        <v/>
      </c>
      <c r="K59" s="25">
        <f>SUMIFS('Wrangler Data'!$C:$C,'Wrangler Data'!$E:$E,$B59,'Wrangler Data'!$A:$A,"&gt;="&amp;K$3,'Wrangler Data'!$A:$A,"&lt;="&amp;K$4)*$E59</f>
        <v/>
      </c>
      <c r="L59" s="25">
        <f>SUMIFS('Wrangler Data'!$C:$C,'Wrangler Data'!$E:$E,$B59,'Wrangler Data'!$A:$A,"&gt;="&amp;L$3,'Wrangler Data'!$A:$A,"&lt;="&amp;L$4)*$E59</f>
        <v/>
      </c>
      <c r="M59" s="25">
        <f>SUMIFS('Wrangler Data'!$C:$C,'Wrangler Data'!$E:$E,$B59,'Wrangler Data'!$A:$A,"&gt;="&amp;M$3,'Wrangler Data'!$A:$A,"&lt;="&amp;M$4)*$E59</f>
        <v/>
      </c>
      <c r="N59" s="25">
        <f>SUMIFS('Wrangler Data'!$C:$C,'Wrangler Data'!$E:$E,$B59,'Wrangler Data'!$A:$A,"&gt;="&amp;N$3,'Wrangler Data'!$A:$A,"&lt;="&amp;N$4)*$E59</f>
        <v/>
      </c>
      <c r="O59" s="25">
        <f>SUMIFS('Wrangler Data'!$C:$C,'Wrangler Data'!$E:$E,$B59,'Wrangler Data'!$A:$A,"&gt;="&amp;O$3,'Wrangler Data'!$A:$A,"&lt;="&amp;O$4)*$E59</f>
        <v/>
      </c>
      <c r="P59" s="25">
        <f>SUMIFS('Wrangler Data'!$C:$C,'Wrangler Data'!$E:$E,$B59,'Wrangler Data'!$A:$A,"&gt;="&amp;P$3,'Wrangler Data'!$A:$A,"&lt;="&amp;P$4)*$E59</f>
        <v/>
      </c>
      <c r="Q59" s="25">
        <f>SUMIFS('Wrangler Data'!$C:$C,'Wrangler Data'!$E:$E,$B59,'Wrangler Data'!$A:$A,"&gt;="&amp;Q$3,'Wrangler Data'!$A:$A,"&lt;="&amp;Q$4)*$E59</f>
        <v/>
      </c>
      <c r="R59" s="25">
        <f>SUM(F59:Q59)</f>
        <v/>
      </c>
    </row>
    <row r="60">
      <c r="B60" s="7" t="inlineStr">
        <is>
          <t>Software Development</t>
        </is>
      </c>
      <c r="C60" s="24" t="inlineStr">
        <is>
          <t>Expense</t>
        </is>
      </c>
      <c r="D60" s="24" t="inlineStr">
        <is>
          <t>Technology</t>
        </is>
      </c>
      <c r="E60" s="24" t="n">
        <v>1</v>
      </c>
      <c r="F60" s="25">
        <f>SUMIFS('Wrangler Data'!$C:$C,'Wrangler Data'!$E:$E,$B60,'Wrangler Data'!$A:$A,"&gt;="&amp;F$3,'Wrangler Data'!$A:$A,"&lt;="&amp;F$4)*$E60</f>
        <v/>
      </c>
      <c r="G60" s="25">
        <f>SUMIFS('Wrangler Data'!$C:$C,'Wrangler Data'!$E:$E,$B60,'Wrangler Data'!$A:$A,"&gt;="&amp;G$3,'Wrangler Data'!$A:$A,"&lt;="&amp;G$4)*$E60</f>
        <v/>
      </c>
      <c r="H60" s="25">
        <f>SUMIFS('Wrangler Data'!$C:$C,'Wrangler Data'!$E:$E,$B60,'Wrangler Data'!$A:$A,"&gt;="&amp;H$3,'Wrangler Data'!$A:$A,"&lt;="&amp;H$4)*$E60</f>
        <v/>
      </c>
      <c r="I60" s="25">
        <f>SUMIFS('Wrangler Data'!$C:$C,'Wrangler Data'!$E:$E,$B60,'Wrangler Data'!$A:$A,"&gt;="&amp;I$3,'Wrangler Data'!$A:$A,"&lt;="&amp;I$4)*$E60</f>
        <v/>
      </c>
      <c r="J60" s="25">
        <f>SUMIFS('Wrangler Data'!$C:$C,'Wrangler Data'!$E:$E,$B60,'Wrangler Data'!$A:$A,"&gt;="&amp;J$3,'Wrangler Data'!$A:$A,"&lt;="&amp;J$4)*$E60</f>
        <v/>
      </c>
      <c r="K60" s="25">
        <f>SUMIFS('Wrangler Data'!$C:$C,'Wrangler Data'!$E:$E,$B60,'Wrangler Data'!$A:$A,"&gt;="&amp;K$3,'Wrangler Data'!$A:$A,"&lt;="&amp;K$4)*$E60</f>
        <v/>
      </c>
      <c r="L60" s="25">
        <f>SUMIFS('Wrangler Data'!$C:$C,'Wrangler Data'!$E:$E,$B60,'Wrangler Data'!$A:$A,"&gt;="&amp;L$3,'Wrangler Data'!$A:$A,"&lt;="&amp;L$4)*$E60</f>
        <v/>
      </c>
      <c r="M60" s="25">
        <f>SUMIFS('Wrangler Data'!$C:$C,'Wrangler Data'!$E:$E,$B60,'Wrangler Data'!$A:$A,"&gt;="&amp;M$3,'Wrangler Data'!$A:$A,"&lt;="&amp;M$4)*$E60</f>
        <v/>
      </c>
      <c r="N60" s="25">
        <f>SUMIFS('Wrangler Data'!$C:$C,'Wrangler Data'!$E:$E,$B60,'Wrangler Data'!$A:$A,"&gt;="&amp;N$3,'Wrangler Data'!$A:$A,"&lt;="&amp;N$4)*$E60</f>
        <v/>
      </c>
      <c r="O60" s="25">
        <f>SUMIFS('Wrangler Data'!$C:$C,'Wrangler Data'!$E:$E,$B60,'Wrangler Data'!$A:$A,"&gt;="&amp;O$3,'Wrangler Data'!$A:$A,"&lt;="&amp;O$4)*$E60</f>
        <v/>
      </c>
      <c r="P60" s="25">
        <f>SUMIFS('Wrangler Data'!$C:$C,'Wrangler Data'!$E:$E,$B60,'Wrangler Data'!$A:$A,"&gt;="&amp;P$3,'Wrangler Data'!$A:$A,"&lt;="&amp;P$4)*$E60</f>
        <v/>
      </c>
      <c r="Q60" s="25">
        <f>SUMIFS('Wrangler Data'!$C:$C,'Wrangler Data'!$E:$E,$B60,'Wrangler Data'!$A:$A,"&gt;="&amp;Q$3,'Wrangler Data'!$A:$A,"&lt;="&amp;Q$4)*$E60</f>
        <v/>
      </c>
      <c r="R60" s="25">
        <f>SUM(F60:Q60)</f>
        <v/>
      </c>
    </row>
    <row r="61">
      <c r="B61" s="7" t="inlineStr">
        <is>
          <t>Cybersecurity Services</t>
        </is>
      </c>
      <c r="C61" s="24" t="inlineStr">
        <is>
          <t>Expense</t>
        </is>
      </c>
      <c r="D61" s="24" t="inlineStr">
        <is>
          <t>Technology</t>
        </is>
      </c>
      <c r="E61" s="24" t="n">
        <v>1</v>
      </c>
      <c r="F61" s="25">
        <f>SUMIFS('Wrangler Data'!$C:$C,'Wrangler Data'!$E:$E,$B61,'Wrangler Data'!$A:$A,"&gt;="&amp;F$3,'Wrangler Data'!$A:$A,"&lt;="&amp;F$4)*$E61</f>
        <v/>
      </c>
      <c r="G61" s="25">
        <f>SUMIFS('Wrangler Data'!$C:$C,'Wrangler Data'!$E:$E,$B61,'Wrangler Data'!$A:$A,"&gt;="&amp;G$3,'Wrangler Data'!$A:$A,"&lt;="&amp;G$4)*$E61</f>
        <v/>
      </c>
      <c r="H61" s="25">
        <f>SUMIFS('Wrangler Data'!$C:$C,'Wrangler Data'!$E:$E,$B61,'Wrangler Data'!$A:$A,"&gt;="&amp;H$3,'Wrangler Data'!$A:$A,"&lt;="&amp;H$4)*$E61</f>
        <v/>
      </c>
      <c r="I61" s="25">
        <f>SUMIFS('Wrangler Data'!$C:$C,'Wrangler Data'!$E:$E,$B61,'Wrangler Data'!$A:$A,"&gt;="&amp;I$3,'Wrangler Data'!$A:$A,"&lt;="&amp;I$4)*$E61</f>
        <v/>
      </c>
      <c r="J61" s="25">
        <f>SUMIFS('Wrangler Data'!$C:$C,'Wrangler Data'!$E:$E,$B61,'Wrangler Data'!$A:$A,"&gt;="&amp;J$3,'Wrangler Data'!$A:$A,"&lt;="&amp;J$4)*$E61</f>
        <v/>
      </c>
      <c r="K61" s="25">
        <f>SUMIFS('Wrangler Data'!$C:$C,'Wrangler Data'!$E:$E,$B61,'Wrangler Data'!$A:$A,"&gt;="&amp;K$3,'Wrangler Data'!$A:$A,"&lt;="&amp;K$4)*$E61</f>
        <v/>
      </c>
      <c r="L61" s="25">
        <f>SUMIFS('Wrangler Data'!$C:$C,'Wrangler Data'!$E:$E,$B61,'Wrangler Data'!$A:$A,"&gt;="&amp;L$3,'Wrangler Data'!$A:$A,"&lt;="&amp;L$4)*$E61</f>
        <v/>
      </c>
      <c r="M61" s="25">
        <f>SUMIFS('Wrangler Data'!$C:$C,'Wrangler Data'!$E:$E,$B61,'Wrangler Data'!$A:$A,"&gt;="&amp;M$3,'Wrangler Data'!$A:$A,"&lt;="&amp;M$4)*$E61</f>
        <v/>
      </c>
      <c r="N61" s="25">
        <f>SUMIFS('Wrangler Data'!$C:$C,'Wrangler Data'!$E:$E,$B61,'Wrangler Data'!$A:$A,"&gt;="&amp;N$3,'Wrangler Data'!$A:$A,"&lt;="&amp;N$4)*$E61</f>
        <v/>
      </c>
      <c r="O61" s="25">
        <f>SUMIFS('Wrangler Data'!$C:$C,'Wrangler Data'!$E:$E,$B61,'Wrangler Data'!$A:$A,"&gt;="&amp;O$3,'Wrangler Data'!$A:$A,"&lt;="&amp;O$4)*$E61</f>
        <v/>
      </c>
      <c r="P61" s="25">
        <f>SUMIFS('Wrangler Data'!$C:$C,'Wrangler Data'!$E:$E,$B61,'Wrangler Data'!$A:$A,"&gt;="&amp;P$3,'Wrangler Data'!$A:$A,"&lt;="&amp;P$4)*$E61</f>
        <v/>
      </c>
      <c r="Q61" s="25">
        <f>SUMIFS('Wrangler Data'!$C:$C,'Wrangler Data'!$E:$E,$B61,'Wrangler Data'!$A:$A,"&gt;="&amp;Q$3,'Wrangler Data'!$A:$A,"&lt;="&amp;Q$4)*$E61</f>
        <v/>
      </c>
      <c r="R61" s="25">
        <f>SUM(F61:Q61)</f>
        <v/>
      </c>
    </row>
    <row r="62">
      <c r="B62" s="7" t="inlineStr">
        <is>
          <t>Merchant Processing Fees</t>
        </is>
      </c>
      <c r="C62" s="24" t="inlineStr">
        <is>
          <t>Expense</t>
        </is>
      </c>
      <c r="D62" s="24" t="inlineStr">
        <is>
          <t>Technology</t>
        </is>
      </c>
      <c r="E62" s="24" t="n">
        <v>1</v>
      </c>
      <c r="F62" s="25">
        <f>SUMIFS('Wrangler Data'!$C:$C,'Wrangler Data'!$E:$E,$B62,'Wrangler Data'!$A:$A,"&gt;="&amp;F$3,'Wrangler Data'!$A:$A,"&lt;="&amp;F$4)*$E62</f>
        <v/>
      </c>
      <c r="G62" s="25">
        <f>SUMIFS('Wrangler Data'!$C:$C,'Wrangler Data'!$E:$E,$B62,'Wrangler Data'!$A:$A,"&gt;="&amp;G$3,'Wrangler Data'!$A:$A,"&lt;="&amp;G$4)*$E62</f>
        <v/>
      </c>
      <c r="H62" s="25">
        <f>SUMIFS('Wrangler Data'!$C:$C,'Wrangler Data'!$E:$E,$B62,'Wrangler Data'!$A:$A,"&gt;="&amp;H$3,'Wrangler Data'!$A:$A,"&lt;="&amp;H$4)*$E62</f>
        <v/>
      </c>
      <c r="I62" s="25">
        <f>SUMIFS('Wrangler Data'!$C:$C,'Wrangler Data'!$E:$E,$B62,'Wrangler Data'!$A:$A,"&gt;="&amp;I$3,'Wrangler Data'!$A:$A,"&lt;="&amp;I$4)*$E62</f>
        <v/>
      </c>
      <c r="J62" s="25">
        <f>SUMIFS('Wrangler Data'!$C:$C,'Wrangler Data'!$E:$E,$B62,'Wrangler Data'!$A:$A,"&gt;="&amp;J$3,'Wrangler Data'!$A:$A,"&lt;="&amp;J$4)*$E62</f>
        <v/>
      </c>
      <c r="K62" s="25">
        <f>SUMIFS('Wrangler Data'!$C:$C,'Wrangler Data'!$E:$E,$B62,'Wrangler Data'!$A:$A,"&gt;="&amp;K$3,'Wrangler Data'!$A:$A,"&lt;="&amp;K$4)*$E62</f>
        <v/>
      </c>
      <c r="L62" s="25">
        <f>SUMIFS('Wrangler Data'!$C:$C,'Wrangler Data'!$E:$E,$B62,'Wrangler Data'!$A:$A,"&gt;="&amp;L$3,'Wrangler Data'!$A:$A,"&lt;="&amp;L$4)*$E62</f>
        <v/>
      </c>
      <c r="M62" s="25">
        <f>SUMIFS('Wrangler Data'!$C:$C,'Wrangler Data'!$E:$E,$B62,'Wrangler Data'!$A:$A,"&gt;="&amp;M$3,'Wrangler Data'!$A:$A,"&lt;="&amp;M$4)*$E62</f>
        <v/>
      </c>
      <c r="N62" s="25">
        <f>SUMIFS('Wrangler Data'!$C:$C,'Wrangler Data'!$E:$E,$B62,'Wrangler Data'!$A:$A,"&gt;="&amp;N$3,'Wrangler Data'!$A:$A,"&lt;="&amp;N$4)*$E62</f>
        <v/>
      </c>
      <c r="O62" s="25">
        <f>SUMIFS('Wrangler Data'!$C:$C,'Wrangler Data'!$E:$E,$B62,'Wrangler Data'!$A:$A,"&gt;="&amp;O$3,'Wrangler Data'!$A:$A,"&lt;="&amp;O$4)*$E62</f>
        <v/>
      </c>
      <c r="P62" s="25">
        <f>SUMIFS('Wrangler Data'!$C:$C,'Wrangler Data'!$E:$E,$B62,'Wrangler Data'!$A:$A,"&gt;="&amp;P$3,'Wrangler Data'!$A:$A,"&lt;="&amp;P$4)*$E62</f>
        <v/>
      </c>
      <c r="Q62" s="25">
        <f>SUMIFS('Wrangler Data'!$C:$C,'Wrangler Data'!$E:$E,$B62,'Wrangler Data'!$A:$A,"&gt;="&amp;Q$3,'Wrangler Data'!$A:$A,"&lt;="&amp;Q$4)*$E62</f>
        <v/>
      </c>
      <c r="R62" s="25">
        <f>SUM(F62:Q62)</f>
        <v/>
      </c>
    </row>
    <row r="63">
      <c r="B63" s="7" t="inlineStr">
        <is>
          <t>Payment Processing Fees</t>
        </is>
      </c>
      <c r="C63" s="24" t="inlineStr">
        <is>
          <t>Expense</t>
        </is>
      </c>
      <c r="D63" s="24" t="inlineStr">
        <is>
          <t>Technology</t>
        </is>
      </c>
      <c r="E63" s="24" t="n">
        <v>1</v>
      </c>
      <c r="F63" s="25">
        <f>SUMIFS('Wrangler Data'!$C:$C,'Wrangler Data'!$E:$E,$B63,'Wrangler Data'!$A:$A,"&gt;="&amp;F$3,'Wrangler Data'!$A:$A,"&lt;="&amp;F$4)*$E63</f>
        <v/>
      </c>
      <c r="G63" s="25">
        <f>SUMIFS('Wrangler Data'!$C:$C,'Wrangler Data'!$E:$E,$B63,'Wrangler Data'!$A:$A,"&gt;="&amp;G$3,'Wrangler Data'!$A:$A,"&lt;="&amp;G$4)*$E63</f>
        <v/>
      </c>
      <c r="H63" s="25">
        <f>SUMIFS('Wrangler Data'!$C:$C,'Wrangler Data'!$E:$E,$B63,'Wrangler Data'!$A:$A,"&gt;="&amp;H$3,'Wrangler Data'!$A:$A,"&lt;="&amp;H$4)*$E63</f>
        <v/>
      </c>
      <c r="I63" s="25">
        <f>SUMIFS('Wrangler Data'!$C:$C,'Wrangler Data'!$E:$E,$B63,'Wrangler Data'!$A:$A,"&gt;="&amp;I$3,'Wrangler Data'!$A:$A,"&lt;="&amp;I$4)*$E63</f>
        <v/>
      </c>
      <c r="J63" s="25">
        <f>SUMIFS('Wrangler Data'!$C:$C,'Wrangler Data'!$E:$E,$B63,'Wrangler Data'!$A:$A,"&gt;="&amp;J$3,'Wrangler Data'!$A:$A,"&lt;="&amp;J$4)*$E63</f>
        <v/>
      </c>
      <c r="K63" s="25">
        <f>SUMIFS('Wrangler Data'!$C:$C,'Wrangler Data'!$E:$E,$B63,'Wrangler Data'!$A:$A,"&gt;="&amp;K$3,'Wrangler Data'!$A:$A,"&lt;="&amp;K$4)*$E63</f>
        <v/>
      </c>
      <c r="L63" s="25">
        <f>SUMIFS('Wrangler Data'!$C:$C,'Wrangler Data'!$E:$E,$B63,'Wrangler Data'!$A:$A,"&gt;="&amp;L$3,'Wrangler Data'!$A:$A,"&lt;="&amp;L$4)*$E63</f>
        <v/>
      </c>
      <c r="M63" s="25">
        <f>SUMIFS('Wrangler Data'!$C:$C,'Wrangler Data'!$E:$E,$B63,'Wrangler Data'!$A:$A,"&gt;="&amp;M$3,'Wrangler Data'!$A:$A,"&lt;="&amp;M$4)*$E63</f>
        <v/>
      </c>
      <c r="N63" s="25">
        <f>SUMIFS('Wrangler Data'!$C:$C,'Wrangler Data'!$E:$E,$B63,'Wrangler Data'!$A:$A,"&gt;="&amp;N$3,'Wrangler Data'!$A:$A,"&lt;="&amp;N$4)*$E63</f>
        <v/>
      </c>
      <c r="O63" s="25">
        <f>SUMIFS('Wrangler Data'!$C:$C,'Wrangler Data'!$E:$E,$B63,'Wrangler Data'!$A:$A,"&gt;="&amp;O$3,'Wrangler Data'!$A:$A,"&lt;="&amp;O$4)*$E63</f>
        <v/>
      </c>
      <c r="P63" s="25">
        <f>SUMIFS('Wrangler Data'!$C:$C,'Wrangler Data'!$E:$E,$B63,'Wrangler Data'!$A:$A,"&gt;="&amp;P$3,'Wrangler Data'!$A:$A,"&lt;="&amp;P$4)*$E63</f>
        <v/>
      </c>
      <c r="Q63" s="25">
        <f>SUMIFS('Wrangler Data'!$C:$C,'Wrangler Data'!$E:$E,$B63,'Wrangler Data'!$A:$A,"&gt;="&amp;Q$3,'Wrangler Data'!$A:$A,"&lt;="&amp;Q$4)*$E63</f>
        <v/>
      </c>
      <c r="R63" s="25">
        <f>SUM(F63:Q63)</f>
        <v/>
      </c>
    </row>
    <row r="64"/>
    <row r="65">
      <c r="A65" s="20" t="n"/>
      <c r="B65" s="21" t="inlineStr">
        <is>
          <t>P&amp;L SUMMARY</t>
        </is>
      </c>
      <c r="C65" s="20" t="n"/>
      <c r="D65" s="20" t="n"/>
      <c r="E65" s="20" t="n"/>
      <c r="F65" s="20" t="n"/>
      <c r="G65" s="20" t="n"/>
      <c r="H65" s="20" t="n"/>
      <c r="I65" s="20" t="n"/>
      <c r="J65" s="20" t="n"/>
      <c r="K65" s="20" t="n"/>
      <c r="L65" s="20" t="n"/>
      <c r="M65" s="20" t="n"/>
      <c r="N65" s="20" t="n"/>
      <c r="O65" s="20" t="n"/>
      <c r="P65" s="20" t="n"/>
      <c r="Q65" s="20" t="n"/>
      <c r="R65" s="20" t="n"/>
      <c r="S65" s="20" t="n"/>
    </row>
    <row r="66">
      <c r="B66" s="26" t="inlineStr">
        <is>
          <t>Revenue</t>
        </is>
      </c>
      <c r="F66" s="27">
        <f>F8+F9+F10+F11</f>
        <v/>
      </c>
      <c r="G66" s="27">
        <f>G8+G9+G10+G11</f>
        <v/>
      </c>
      <c r="H66" s="27">
        <f>H8+H9+H10+H11</f>
        <v/>
      </c>
      <c r="I66" s="27">
        <f>I8+I9+I10+I11</f>
        <v/>
      </c>
      <c r="J66" s="27">
        <f>J8+J9+J10+J11</f>
        <v/>
      </c>
      <c r="K66" s="27">
        <f>K8+K9+K10+K11</f>
        <v/>
      </c>
      <c r="L66" s="27">
        <f>L8+L9+L10+L11</f>
        <v/>
      </c>
      <c r="M66" s="27">
        <f>M8+M9+M10+M11</f>
        <v/>
      </c>
      <c r="N66" s="27">
        <f>N8+N9+N10+N11</f>
        <v/>
      </c>
      <c r="O66" s="27">
        <f>O8+O9+O10+O11</f>
        <v/>
      </c>
      <c r="P66" s="27">
        <f>P8+P9+P10+P11</f>
        <v/>
      </c>
      <c r="Q66" s="27">
        <f>Q8+Q9+Q10+Q11</f>
        <v/>
      </c>
      <c r="R66" s="27">
        <f>R8+R9+R10+R11</f>
        <v/>
      </c>
    </row>
    <row r="67">
      <c r="B67" s="26" t="inlineStr">
        <is>
          <t>COGS</t>
        </is>
      </c>
      <c r="F67" s="27">
        <f>F17+F18+F19+F20+F21</f>
        <v/>
      </c>
      <c r="G67" s="27">
        <f>G17+G18+G19+G20+G21</f>
        <v/>
      </c>
      <c r="H67" s="27">
        <f>H17+H18+H19+H20+H21</f>
        <v/>
      </c>
      <c r="I67" s="27">
        <f>I17+I18+I19+I20+I21</f>
        <v/>
      </c>
      <c r="J67" s="27">
        <f>J17+J18+J19+J20+J21</f>
        <v/>
      </c>
      <c r="K67" s="27">
        <f>K17+K18+K19+K20+K21</f>
        <v/>
      </c>
      <c r="L67" s="27">
        <f>L17+L18+L19+L20+L21</f>
        <v/>
      </c>
      <c r="M67" s="27">
        <f>M17+M18+M19+M20+M21</f>
        <v/>
      </c>
      <c r="N67" s="27">
        <f>N17+N18+N19+N20+N21</f>
        <v/>
      </c>
      <c r="O67" s="27">
        <f>O17+O18+O19+O20+O21</f>
        <v/>
      </c>
      <c r="P67" s="27">
        <f>P17+P18+P19+P20+P21</f>
        <v/>
      </c>
      <c r="Q67" s="27">
        <f>Q17+Q18+Q19+Q20+Q21</f>
        <v/>
      </c>
      <c r="R67" s="27">
        <f>R17+R18+R19+R20+R21</f>
        <v/>
      </c>
    </row>
    <row r="68">
      <c r="B68" s="26" t="inlineStr">
        <is>
          <t>G&amp;A</t>
        </is>
      </c>
      <c r="F68" s="27">
        <f>F23+F24+F25+F26+F27+F28+F29+F30+F31+F32+F33+F34+F35</f>
        <v/>
      </c>
      <c r="G68" s="27">
        <f>G23+G24+G25+G26+G27+G28+G29+G30+G31+G32+G33+G34+G35</f>
        <v/>
      </c>
      <c r="H68" s="27">
        <f>H23+H24+H25+H26+H27+H28+H29+H30+H31+H32+H33+H34+H35</f>
        <v/>
      </c>
      <c r="I68" s="27">
        <f>I23+I24+I25+I26+I27+I28+I29+I30+I31+I32+I33+I34+I35</f>
        <v/>
      </c>
      <c r="J68" s="27">
        <f>J23+J24+J25+J26+J27+J28+J29+J30+J31+J32+J33+J34+J35</f>
        <v/>
      </c>
      <c r="K68" s="27">
        <f>K23+K24+K25+K26+K27+K28+K29+K30+K31+K32+K33+K34+K35</f>
        <v/>
      </c>
      <c r="L68" s="27">
        <f>L23+L24+L25+L26+L27+L28+L29+L30+L31+L32+L33+L34+L35</f>
        <v/>
      </c>
      <c r="M68" s="27">
        <f>M23+M24+M25+M26+M27+M28+M29+M30+M31+M32+M33+M34+M35</f>
        <v/>
      </c>
      <c r="N68" s="27">
        <f>N23+N24+N25+N26+N27+N28+N29+N30+N31+N32+N33+N34+N35</f>
        <v/>
      </c>
      <c r="O68" s="27">
        <f>O23+O24+O25+O26+O27+O28+O29+O30+O31+O32+O33+O34+O35</f>
        <v/>
      </c>
      <c r="P68" s="27">
        <f>P23+P24+P25+P26+P27+P28+P29+P30+P31+P32+P33+P34+P35</f>
        <v/>
      </c>
      <c r="Q68" s="27">
        <f>Q23+Q24+Q25+Q26+Q27+Q28+Q29+Q30+Q31+Q32+Q33+Q34+Q35</f>
        <v/>
      </c>
      <c r="R68" s="27">
        <f>R23+R24+R25+R26+R27+R28+R29+R30+R31+R32+R33+R34+R35</f>
        <v/>
      </c>
    </row>
    <row r="69">
      <c r="B69" s="26" t="inlineStr">
        <is>
          <t>Marketing &amp; Advertising</t>
        </is>
      </c>
      <c r="F69" s="27">
        <f>F37+F38+F39+F40+F41</f>
        <v/>
      </c>
      <c r="G69" s="27">
        <f>G37+G38+G39+G40+G41</f>
        <v/>
      </c>
      <c r="H69" s="27">
        <f>H37+H38+H39+H40+H41</f>
        <v/>
      </c>
      <c r="I69" s="27">
        <f>I37+I38+I39+I40+I41</f>
        <v/>
      </c>
      <c r="J69" s="27">
        <f>J37+J38+J39+J40+J41</f>
        <v/>
      </c>
      <c r="K69" s="27">
        <f>K37+K38+K39+K40+K41</f>
        <v/>
      </c>
      <c r="L69" s="27">
        <f>L37+L38+L39+L40+L41</f>
        <v/>
      </c>
      <c r="M69" s="27">
        <f>M37+M38+M39+M40+M41</f>
        <v/>
      </c>
      <c r="N69" s="27">
        <f>N37+N38+N39+N40+N41</f>
        <v/>
      </c>
      <c r="O69" s="27">
        <f>O37+O38+O39+O40+O41</f>
        <v/>
      </c>
      <c r="P69" s="27">
        <f>P37+P38+P39+P40+P41</f>
        <v/>
      </c>
      <c r="Q69" s="27">
        <f>Q37+Q38+Q39+Q40+Q41</f>
        <v/>
      </c>
      <c r="R69" s="27">
        <f>R37+R38+R39+R40+R41</f>
        <v/>
      </c>
    </row>
    <row r="70">
      <c r="B70" s="26" t="inlineStr">
        <is>
          <t>Payroll &amp; Benefits</t>
        </is>
      </c>
      <c r="F70" s="27">
        <f>F45+F46+F47+F48+F49+F50+F51</f>
        <v/>
      </c>
      <c r="G70" s="27">
        <f>G45+G46+G47+G48+G49+G50+G51</f>
        <v/>
      </c>
      <c r="H70" s="27">
        <f>H45+H46+H47+H48+H49+H50+H51</f>
        <v/>
      </c>
      <c r="I70" s="27">
        <f>I45+I46+I47+I48+I49+I50+I51</f>
        <v/>
      </c>
      <c r="J70" s="27">
        <f>J45+J46+J47+J48+J49+J50+J51</f>
        <v/>
      </c>
      <c r="K70" s="27">
        <f>K45+K46+K47+K48+K49+K50+K51</f>
        <v/>
      </c>
      <c r="L70" s="27">
        <f>L45+L46+L47+L48+L49+L50+L51</f>
        <v/>
      </c>
      <c r="M70" s="27">
        <f>M45+M46+M47+M48+M49+M50+M51</f>
        <v/>
      </c>
      <c r="N70" s="27">
        <f>N45+N46+N47+N48+N49+N50+N51</f>
        <v/>
      </c>
      <c r="O70" s="27">
        <f>O45+O46+O47+O48+O49+O50+O51</f>
        <v/>
      </c>
      <c r="P70" s="27">
        <f>P45+P46+P47+P48+P49+P50+P51</f>
        <v/>
      </c>
      <c r="Q70" s="27">
        <f>Q45+Q46+Q47+Q48+Q49+Q50+Q51</f>
        <v/>
      </c>
      <c r="R70" s="27">
        <f>R45+R46+R47+R48+R49+R50+R51</f>
        <v/>
      </c>
    </row>
    <row r="71">
      <c r="B71" s="26" t="inlineStr">
        <is>
          <t>Professional Services</t>
        </is>
      </c>
      <c r="F71" s="27">
        <f>F53+F54+F55+F56+F57</f>
        <v/>
      </c>
      <c r="G71" s="27">
        <f>G53+G54+G55+G56+G57</f>
        <v/>
      </c>
      <c r="H71" s="27">
        <f>H53+H54+H55+H56+H57</f>
        <v/>
      </c>
      <c r="I71" s="27">
        <f>I53+I54+I55+I56+I57</f>
        <v/>
      </c>
      <c r="J71" s="27">
        <f>J53+J54+J55+J56+J57</f>
        <v/>
      </c>
      <c r="K71" s="27">
        <f>K53+K54+K55+K56+K57</f>
        <v/>
      </c>
      <c r="L71" s="27">
        <f>L53+L54+L55+L56+L57</f>
        <v/>
      </c>
      <c r="M71" s="27">
        <f>M53+M54+M55+M56+M57</f>
        <v/>
      </c>
      <c r="N71" s="27">
        <f>N53+N54+N55+N56+N57</f>
        <v/>
      </c>
      <c r="O71" s="27">
        <f>O53+O54+O55+O56+O57</f>
        <v/>
      </c>
      <c r="P71" s="27">
        <f>P53+P54+P55+P56+P57</f>
        <v/>
      </c>
      <c r="Q71" s="27">
        <f>Q53+Q54+Q55+Q56+Q57</f>
        <v/>
      </c>
      <c r="R71" s="27">
        <f>R53+R54+R55+R56+R57</f>
        <v/>
      </c>
    </row>
    <row r="72">
      <c r="B72" s="26" t="inlineStr">
        <is>
          <t>Technology</t>
        </is>
      </c>
      <c r="F72" s="27">
        <f>F59+F60+F61+F62+F63</f>
        <v/>
      </c>
      <c r="G72" s="27">
        <f>G59+G60+G61+G62+G63</f>
        <v/>
      </c>
      <c r="H72" s="27">
        <f>H59+H60+H61+H62+H63</f>
        <v/>
      </c>
      <c r="I72" s="27">
        <f>I59+I60+I61+I62+I63</f>
        <v/>
      </c>
      <c r="J72" s="27">
        <f>J59+J60+J61+J62+J63</f>
        <v/>
      </c>
      <c r="K72" s="27">
        <f>K59+K60+K61+K62+K63</f>
        <v/>
      </c>
      <c r="L72" s="27">
        <f>L59+L60+L61+L62+L63</f>
        <v/>
      </c>
      <c r="M72" s="27">
        <f>M59+M60+M61+M62+M63</f>
        <v/>
      </c>
      <c r="N72" s="27">
        <f>N59+N60+N61+N62+N63</f>
        <v/>
      </c>
      <c r="O72" s="27">
        <f>O59+O60+O61+O62+O63</f>
        <v/>
      </c>
      <c r="P72" s="27">
        <f>P59+P60+P61+P62+P63</f>
        <v/>
      </c>
      <c r="Q72" s="27">
        <f>Q59+Q60+Q61+Q62+Q63</f>
        <v/>
      </c>
      <c r="R72" s="27">
        <f>R59+R60+R61+R62+R63</f>
        <v/>
      </c>
    </row>
    <row r="73">
      <c r="B73" s="26" t="inlineStr">
        <is>
          <t>Other Income</t>
        </is>
      </c>
      <c r="F73" s="27">
        <f>F13+F14+F15</f>
        <v/>
      </c>
      <c r="G73" s="27">
        <f>G13+G14+G15</f>
        <v/>
      </c>
      <c r="H73" s="27">
        <f>H13+H14+H15</f>
        <v/>
      </c>
      <c r="I73" s="27">
        <f>I13+I14+I15</f>
        <v/>
      </c>
      <c r="J73" s="27">
        <f>J13+J14+J15</f>
        <v/>
      </c>
      <c r="K73" s="27">
        <f>K13+K14+K15</f>
        <v/>
      </c>
      <c r="L73" s="27">
        <f>L13+L14+L15</f>
        <v/>
      </c>
      <c r="M73" s="27">
        <f>M13+M14+M15</f>
        <v/>
      </c>
      <c r="N73" s="27">
        <f>N13+N14+N15</f>
        <v/>
      </c>
      <c r="O73" s="27">
        <f>O13+O14+O15</f>
        <v/>
      </c>
      <c r="P73" s="27">
        <f>P13+P14+P15</f>
        <v/>
      </c>
      <c r="Q73" s="27">
        <f>Q13+Q14+Q15</f>
        <v/>
      </c>
      <c r="R73" s="27">
        <f>R13+R14+R15</f>
        <v/>
      </c>
    </row>
    <row r="74"/>
    <row r="75">
      <c r="B75" s="4" t="inlineStr">
        <is>
          <t>Total Revenue</t>
        </is>
      </c>
      <c r="F75" s="25">
        <f>F66+F73</f>
        <v/>
      </c>
      <c r="G75" s="25">
        <f>G66+G73</f>
        <v/>
      </c>
      <c r="H75" s="25">
        <f>H66+H73</f>
        <v/>
      </c>
      <c r="I75" s="25">
        <f>I66+I73</f>
        <v/>
      </c>
      <c r="J75" s="25">
        <f>J66+J73</f>
        <v/>
      </c>
      <c r="K75" s="25">
        <f>K66+K73</f>
        <v/>
      </c>
      <c r="L75" s="25">
        <f>L66+L73</f>
        <v/>
      </c>
      <c r="M75" s="25">
        <f>M66+M73</f>
        <v/>
      </c>
      <c r="N75" s="25">
        <f>N66+N73</f>
        <v/>
      </c>
      <c r="O75" s="25">
        <f>O66+O73</f>
        <v/>
      </c>
      <c r="P75" s="25">
        <f>P66+P73</f>
        <v/>
      </c>
      <c r="Q75" s="25">
        <f>Q66+Q73</f>
        <v/>
      </c>
      <c r="R75" s="25">
        <f>R66+R73</f>
        <v/>
      </c>
    </row>
    <row r="76">
      <c r="B76" s="4" t="inlineStr">
        <is>
          <t>Total COGS</t>
        </is>
      </c>
      <c r="F76" s="25">
        <f>F67</f>
        <v/>
      </c>
      <c r="G76" s="25">
        <f>G67</f>
        <v/>
      </c>
      <c r="H76" s="25">
        <f>H67</f>
        <v/>
      </c>
      <c r="I76" s="25">
        <f>I67</f>
        <v/>
      </c>
      <c r="J76" s="25">
        <f>J67</f>
        <v/>
      </c>
      <c r="K76" s="25">
        <f>K67</f>
        <v/>
      </c>
      <c r="L76" s="25">
        <f>L67</f>
        <v/>
      </c>
      <c r="M76" s="25">
        <f>M67</f>
        <v/>
      </c>
      <c r="N76" s="25">
        <f>N67</f>
        <v/>
      </c>
      <c r="O76" s="25">
        <f>O67</f>
        <v/>
      </c>
      <c r="P76" s="25">
        <f>P67</f>
        <v/>
      </c>
      <c r="Q76" s="25">
        <f>Q67</f>
        <v/>
      </c>
      <c r="R76" s="25">
        <f>R67</f>
        <v/>
      </c>
    </row>
    <row r="77">
      <c r="B77" s="28" t="inlineStr">
        <is>
          <t>Gross Profit</t>
        </is>
      </c>
      <c r="F77" s="29">
        <f>F75-F76</f>
        <v/>
      </c>
      <c r="G77" s="29">
        <f>G75-G76</f>
        <v/>
      </c>
      <c r="H77" s="29">
        <f>H75-H76</f>
        <v/>
      </c>
      <c r="I77" s="29">
        <f>I75-I76</f>
        <v/>
      </c>
      <c r="J77" s="29">
        <f>J75-J76</f>
        <v/>
      </c>
      <c r="K77" s="29">
        <f>K75-K76</f>
        <v/>
      </c>
      <c r="L77" s="29">
        <f>L75-L76</f>
        <v/>
      </c>
      <c r="M77" s="29">
        <f>M75-M76</f>
        <v/>
      </c>
      <c r="N77" s="29">
        <f>N75-N76</f>
        <v/>
      </c>
      <c r="O77" s="29">
        <f>O75-O76</f>
        <v/>
      </c>
      <c r="P77" s="29">
        <f>P75-P76</f>
        <v/>
      </c>
      <c r="Q77" s="29">
        <f>Q75-Q76</f>
        <v/>
      </c>
      <c r="R77" s="29">
        <f>R75-R76</f>
        <v/>
      </c>
    </row>
    <row r="78">
      <c r="B78" s="2" t="inlineStr">
        <is>
          <t>Gross Margin %</t>
        </is>
      </c>
      <c r="F78" s="30">
        <f>IFERROR(F77/F75,0)</f>
        <v/>
      </c>
      <c r="G78" s="30">
        <f>IFERROR(G77/G75,0)</f>
        <v/>
      </c>
      <c r="H78" s="30">
        <f>IFERROR(H77/H75,0)</f>
        <v/>
      </c>
      <c r="I78" s="30">
        <f>IFERROR(I77/I75,0)</f>
        <v/>
      </c>
      <c r="J78" s="30">
        <f>IFERROR(J77/J75,0)</f>
        <v/>
      </c>
      <c r="K78" s="30">
        <f>IFERROR(K77/K75,0)</f>
        <v/>
      </c>
      <c r="L78" s="30">
        <f>IFERROR(L77/L75,0)</f>
        <v/>
      </c>
      <c r="M78" s="30">
        <f>IFERROR(M77/M75,0)</f>
        <v/>
      </c>
      <c r="N78" s="30">
        <f>IFERROR(N77/N75,0)</f>
        <v/>
      </c>
      <c r="O78" s="30">
        <f>IFERROR(O77/O75,0)</f>
        <v/>
      </c>
      <c r="P78" s="30">
        <f>IFERROR(P77/P75,0)</f>
        <v/>
      </c>
      <c r="Q78" s="30">
        <f>IFERROR(Q77/Q75,0)</f>
        <v/>
      </c>
      <c r="R78" s="30">
        <f>IFERROR(R77/R75,0)</f>
        <v/>
      </c>
    </row>
    <row r="79"/>
    <row r="80">
      <c r="B80" s="4" t="inlineStr">
        <is>
          <t>Total Operating Expenses</t>
        </is>
      </c>
      <c r="F80" s="25">
        <f>F68+F69+F70+F71+F72</f>
        <v/>
      </c>
      <c r="G80" s="25">
        <f>G68+G69+G70+G71+G72</f>
        <v/>
      </c>
      <c r="H80" s="25">
        <f>H68+H69+H70+H71+H72</f>
        <v/>
      </c>
      <c r="I80" s="25">
        <f>I68+I69+I70+I71+I72</f>
        <v/>
      </c>
      <c r="J80" s="25">
        <f>J68+J69+J70+J71+J72</f>
        <v/>
      </c>
      <c r="K80" s="25">
        <f>K68+K69+K70+K71+K72</f>
        <v/>
      </c>
      <c r="L80" s="25">
        <f>L68+L69+L70+L71+L72</f>
        <v/>
      </c>
      <c r="M80" s="25">
        <f>M68+M69+M70+M71+M72</f>
        <v/>
      </c>
      <c r="N80" s="25">
        <f>N68+N69+N70+N71+N72</f>
        <v/>
      </c>
      <c r="O80" s="25">
        <f>O68+O69+O70+O71+O72</f>
        <v/>
      </c>
      <c r="P80" s="25">
        <f>P68+P69+P70+P71+P72</f>
        <v/>
      </c>
      <c r="Q80" s="25">
        <f>Q68+Q69+Q70+Q71+Q72</f>
        <v/>
      </c>
      <c r="R80" s="25">
        <f>R68+R69+R70+R71+R72</f>
        <v/>
      </c>
    </row>
    <row r="81">
      <c r="B81" s="4" t="inlineStr">
        <is>
          <t>EBITDA</t>
        </is>
      </c>
      <c r="F81" s="31">
        <f>F77-F80</f>
        <v/>
      </c>
      <c r="G81" s="31">
        <f>G77-G80</f>
        <v/>
      </c>
      <c r="H81" s="31">
        <f>H77-H80</f>
        <v/>
      </c>
      <c r="I81" s="31">
        <f>I77-I80</f>
        <v/>
      </c>
      <c r="J81" s="31">
        <f>J77-J80</f>
        <v/>
      </c>
      <c r="K81" s="31">
        <f>K77-K80</f>
        <v/>
      </c>
      <c r="L81" s="31">
        <f>L77-L80</f>
        <v/>
      </c>
      <c r="M81" s="31">
        <f>M77-M80</f>
        <v/>
      </c>
      <c r="N81" s="31">
        <f>N77-N80</f>
        <v/>
      </c>
      <c r="O81" s="31">
        <f>O77-O80</f>
        <v/>
      </c>
      <c r="P81" s="31">
        <f>P77-P80</f>
        <v/>
      </c>
      <c r="Q81" s="31">
        <f>Q77-Q80</f>
        <v/>
      </c>
      <c r="R81" s="31">
        <f>R77-R80</f>
        <v/>
      </c>
    </row>
    <row r="82">
      <c r="B82" s="2" t="inlineStr">
        <is>
          <t>EBITDA Margin %</t>
        </is>
      </c>
      <c r="F82" s="30">
        <f>IFERROR(F81/F75,0)</f>
        <v/>
      </c>
      <c r="G82" s="30">
        <f>IFERROR(G81/G75,0)</f>
        <v/>
      </c>
      <c r="H82" s="30">
        <f>IFERROR(H81/H75,0)</f>
        <v/>
      </c>
      <c r="I82" s="30">
        <f>IFERROR(I81/I75,0)</f>
        <v/>
      </c>
      <c r="J82" s="30">
        <f>IFERROR(J81/J75,0)</f>
        <v/>
      </c>
      <c r="K82" s="30">
        <f>IFERROR(K81/K75,0)</f>
        <v/>
      </c>
      <c r="L82" s="30">
        <f>IFERROR(L81/L75,0)</f>
        <v/>
      </c>
      <c r="M82" s="30">
        <f>IFERROR(M81/M75,0)</f>
        <v/>
      </c>
      <c r="N82" s="30">
        <f>IFERROR(N81/N75,0)</f>
        <v/>
      </c>
      <c r="O82" s="30">
        <f>IFERROR(O81/O75,0)</f>
        <v/>
      </c>
      <c r="P82" s="30">
        <f>IFERROR(P81/P75,0)</f>
        <v/>
      </c>
      <c r="Q82" s="30">
        <f>IFERROR(Q81/Q75,0)</f>
        <v/>
      </c>
      <c r="R82" s="30">
        <f>IFERROR(R81/R75,0)</f>
        <v/>
      </c>
    </row>
    <row r="83">
      <c r="B83" s="32" t="inlineStr">
        <is>
          <t>Net Income</t>
        </is>
      </c>
      <c r="F83" s="33">
        <f>F81</f>
        <v/>
      </c>
      <c r="G83" s="33">
        <f>G81</f>
        <v/>
      </c>
      <c r="H83" s="33">
        <f>H81</f>
        <v/>
      </c>
      <c r="I83" s="33">
        <f>I81</f>
        <v/>
      </c>
      <c r="J83" s="33">
        <f>J81</f>
        <v/>
      </c>
      <c r="K83" s="33">
        <f>K81</f>
        <v/>
      </c>
      <c r="L83" s="33">
        <f>L81</f>
        <v/>
      </c>
      <c r="M83" s="33">
        <f>M81</f>
        <v/>
      </c>
      <c r="N83" s="33">
        <f>N81</f>
        <v/>
      </c>
      <c r="O83" s="33">
        <f>O81</f>
        <v/>
      </c>
      <c r="P83" s="33">
        <f>P81</f>
        <v/>
      </c>
      <c r="Q83" s="33">
        <f>Q81</f>
        <v/>
      </c>
      <c r="R83" s="33">
        <f>R81</f>
        <v/>
      </c>
    </row>
    <row r="84">
      <c r="B84" s="2" t="inlineStr">
        <is>
          <t>Net Income Margin %</t>
        </is>
      </c>
      <c r="F84" s="30">
        <f>IFERROR(F83/F75,0)</f>
        <v/>
      </c>
      <c r="G84" s="30">
        <f>IFERROR(G83/G75,0)</f>
        <v/>
      </c>
      <c r="H84" s="30">
        <f>IFERROR(H83/H75,0)</f>
        <v/>
      </c>
      <c r="I84" s="30">
        <f>IFERROR(I83/I75,0)</f>
        <v/>
      </c>
      <c r="J84" s="30">
        <f>IFERROR(J83/J75,0)</f>
        <v/>
      </c>
      <c r="K84" s="30">
        <f>IFERROR(K83/K75,0)</f>
        <v/>
      </c>
      <c r="L84" s="30">
        <f>IFERROR(L83/L75,0)</f>
        <v/>
      </c>
      <c r="M84" s="30">
        <f>IFERROR(M83/M75,0)</f>
        <v/>
      </c>
      <c r="N84" s="30">
        <f>IFERROR(N83/N75,0)</f>
        <v/>
      </c>
      <c r="O84" s="30">
        <f>IFERROR(O83/O75,0)</f>
        <v/>
      </c>
      <c r="P84" s="30">
        <f>IFERROR(P83/P75,0)</f>
        <v/>
      </c>
      <c r="Q84" s="30">
        <f>IFERROR(Q83/Q75,0)</f>
        <v/>
      </c>
      <c r="R84" s="30">
        <f>IFERROR(R83/R75,0)</f>
        <v/>
      </c>
    </row>
    <row r="85"/>
    <row r="86"/>
    <row r="87">
      <c r="A87" s="20" t="n"/>
      <c r="B87" s="21" t="inlineStr">
        <is>
          <t>BALANCE SHEET (from Wrangler BS tab)</t>
        </is>
      </c>
      <c r="C87" s="20" t="n"/>
      <c r="D87" s="20" t="n"/>
      <c r="E87" s="20" t="n"/>
      <c r="F87" s="20" t="n"/>
      <c r="G87" s="20" t="n"/>
      <c r="H87" s="20" t="n"/>
      <c r="I87" s="20" t="n"/>
      <c r="J87" s="20" t="n"/>
      <c r="K87" s="20" t="n"/>
      <c r="L87" s="20" t="n"/>
      <c r="M87" s="20" t="n"/>
      <c r="N87" s="20" t="n"/>
      <c r="O87" s="20" t="n"/>
      <c r="P87" s="20" t="n"/>
      <c r="Q87" s="20" t="n"/>
      <c r="R87" s="20" t="n"/>
      <c r="S87" s="20" t="n"/>
    </row>
    <row r="88">
      <c r="A88" s="16" t="n"/>
      <c r="B88" s="3" t="inlineStr">
        <is>
          <t>Account</t>
        </is>
      </c>
      <c r="C88" s="16" t="n"/>
      <c r="D88" s="16" t="n"/>
      <c r="E88" s="16" t="n"/>
      <c r="F88" s="17" t="inlineStr">
        <is>
          <t>Mar 2025</t>
        </is>
      </c>
      <c r="G88" s="17" t="inlineStr">
        <is>
          <t>Apr 2025</t>
        </is>
      </c>
      <c r="H88" s="17" t="inlineStr">
        <is>
          <t>May 2025</t>
        </is>
      </c>
      <c r="I88" s="17" t="inlineStr">
        <is>
          <t>Jun 2025</t>
        </is>
      </c>
      <c r="J88" s="17" t="inlineStr">
        <is>
          <t>Jul 2025</t>
        </is>
      </c>
      <c r="K88" s="17" t="inlineStr">
        <is>
          <t>Aug 2025</t>
        </is>
      </c>
      <c r="L88" s="17" t="inlineStr">
        <is>
          <t>Sep 2025</t>
        </is>
      </c>
      <c r="M88" s="17" t="inlineStr">
        <is>
          <t>Oct 2025</t>
        </is>
      </c>
      <c r="N88" s="17" t="inlineStr">
        <is>
          <t>Nov 2025</t>
        </is>
      </c>
      <c r="O88" s="17" t="inlineStr">
        <is>
          <t>Dec 2025</t>
        </is>
      </c>
      <c r="P88" s="17" t="inlineStr">
        <is>
          <t>Jan 2026</t>
        </is>
      </c>
      <c r="Q88" s="17" t="inlineStr">
        <is>
          <t>Feb 2026</t>
        </is>
      </c>
    </row>
    <row r="89">
      <c r="A89" s="22" t="n"/>
      <c r="B89" s="23" t="inlineStr">
        <is>
          <t>Cash &amp; Equivalents</t>
        </is>
      </c>
      <c r="C89" s="22" t="n"/>
      <c r="D89" s="22" t="n"/>
      <c r="E89" s="22" t="n"/>
      <c r="F89" s="22" t="n"/>
      <c r="G89" s="22" t="n"/>
      <c r="H89" s="22" t="n"/>
      <c r="I89" s="22" t="n"/>
      <c r="J89" s="22" t="n"/>
      <c r="K89" s="22" t="n"/>
      <c r="L89" s="22" t="n"/>
      <c r="M89" s="22" t="n"/>
      <c r="N89" s="22" t="n"/>
      <c r="O89" s="22" t="n"/>
      <c r="P89" s="22" t="n"/>
      <c r="Q89" s="22" t="n"/>
      <c r="R89" s="22" t="n"/>
      <c r="S89" s="22" t="n"/>
    </row>
    <row r="90">
      <c r="B90" s="7" t="inlineStr">
        <is>
          <t>LOOP TV Main Checking (5210) - 1</t>
        </is>
      </c>
      <c r="C90" s="24" t="inlineStr">
        <is>
          <t>Asset</t>
        </is>
      </c>
      <c r="D90" s="24" t="inlineStr">
        <is>
          <t>Cash &amp; Equivalents</t>
        </is>
      </c>
      <c r="E90" s="24" t="n">
        <v>1</v>
      </c>
      <c r="F90" s="25">
        <f>IFERROR(XLOOKUP($B90,'Wrangler BS'!$N:$N,'Wrangler BS'!$O:$O,0)*$E90,0)</f>
        <v/>
      </c>
      <c r="G90" s="25">
        <f>IFERROR(XLOOKUP($B90,'Wrangler BS'!$N:$N,'Wrangler BS'!$P:$P,0)*$E90,0)</f>
        <v/>
      </c>
      <c r="H90" s="25">
        <f>IFERROR(XLOOKUP($B90,'Wrangler BS'!$N:$N,'Wrangler BS'!$Q:$Q,0)*$E90,0)</f>
        <v/>
      </c>
      <c r="I90" s="25">
        <f>IFERROR(XLOOKUP($B90,'Wrangler BS'!$N:$N,'Wrangler BS'!$R:$R,0)*$E90,0)</f>
        <v/>
      </c>
      <c r="J90" s="25">
        <f>IFERROR(XLOOKUP($B90,'Wrangler BS'!$N:$N,'Wrangler BS'!$S:$S,0)*$E90,0)</f>
        <v/>
      </c>
      <c r="K90" s="25">
        <f>IFERROR(XLOOKUP($B90,'Wrangler BS'!$N:$N,'Wrangler BS'!$T:$T,0)*$E90,0)</f>
        <v/>
      </c>
      <c r="L90" s="25">
        <f>IFERROR(XLOOKUP($B90,'Wrangler BS'!$N:$N,'Wrangler BS'!$U:$U,0)*$E90,0)</f>
        <v/>
      </c>
      <c r="M90" s="25">
        <f>IFERROR(XLOOKUP($B90,'Wrangler BS'!$N:$N,'Wrangler BS'!$V:$V,0)*$E90,0)</f>
        <v/>
      </c>
      <c r="N90" s="25">
        <f>IFERROR(XLOOKUP($B90,'Wrangler BS'!$N:$N,'Wrangler BS'!$W:$W,0)*$E90,0)</f>
        <v/>
      </c>
      <c r="O90" s="25">
        <f>IFERROR(XLOOKUP($B90,'Wrangler BS'!$N:$N,'Wrangler BS'!$X:$X,0)*$E90,0)</f>
        <v/>
      </c>
      <c r="P90" s="25">
        <f>IFERROR(XLOOKUP($B90,'Wrangler BS'!$N:$N,'Wrangler BS'!$Y:$Y,0)*$E90,0)</f>
        <v/>
      </c>
      <c r="Q90" s="25">
        <f>IFERROR(XLOOKUP($B90,'Wrangler BS'!$N:$N,'Wrangler BS'!$Z:$Z,0)*$E90,0)</f>
        <v/>
      </c>
    </row>
    <row r="91">
      <c r="B91" s="7" t="inlineStr">
        <is>
          <t>IC Clearing</t>
        </is>
      </c>
      <c r="C91" s="24" t="inlineStr">
        <is>
          <t>Asset</t>
        </is>
      </c>
      <c r="D91" s="24" t="inlineStr">
        <is>
          <t>Cash &amp; Equivalents</t>
        </is>
      </c>
      <c r="E91" s="24" t="n">
        <v>1</v>
      </c>
      <c r="F91" s="25">
        <f>IFERROR(XLOOKUP($B91,'Wrangler BS'!$N:$N,'Wrangler BS'!$O:$O,0)*$E91,0)</f>
        <v/>
      </c>
      <c r="G91" s="25">
        <f>IFERROR(XLOOKUP($B91,'Wrangler BS'!$N:$N,'Wrangler BS'!$P:$P,0)*$E91,0)</f>
        <v/>
      </c>
      <c r="H91" s="25">
        <f>IFERROR(XLOOKUP($B91,'Wrangler BS'!$N:$N,'Wrangler BS'!$Q:$Q,0)*$E91,0)</f>
        <v/>
      </c>
      <c r="I91" s="25">
        <f>IFERROR(XLOOKUP($B91,'Wrangler BS'!$N:$N,'Wrangler BS'!$R:$R,0)*$E91,0)</f>
        <v/>
      </c>
      <c r="J91" s="25">
        <f>IFERROR(XLOOKUP($B91,'Wrangler BS'!$N:$N,'Wrangler BS'!$S:$S,0)*$E91,0)</f>
        <v/>
      </c>
      <c r="K91" s="25">
        <f>IFERROR(XLOOKUP($B91,'Wrangler BS'!$N:$N,'Wrangler BS'!$T:$T,0)*$E91,0)</f>
        <v/>
      </c>
      <c r="L91" s="25">
        <f>IFERROR(XLOOKUP($B91,'Wrangler BS'!$N:$N,'Wrangler BS'!$U:$U,0)*$E91,0)</f>
        <v/>
      </c>
      <c r="M91" s="25">
        <f>IFERROR(XLOOKUP($B91,'Wrangler BS'!$N:$N,'Wrangler BS'!$V:$V,0)*$E91,0)</f>
        <v/>
      </c>
      <c r="N91" s="25">
        <f>IFERROR(XLOOKUP($B91,'Wrangler BS'!$N:$N,'Wrangler BS'!$W:$W,0)*$E91,0)</f>
        <v/>
      </c>
      <c r="O91" s="25">
        <f>IFERROR(XLOOKUP($B91,'Wrangler BS'!$N:$N,'Wrangler BS'!$X:$X,0)*$E91,0)</f>
        <v/>
      </c>
      <c r="P91" s="25">
        <f>IFERROR(XLOOKUP($B91,'Wrangler BS'!$N:$N,'Wrangler BS'!$Y:$Y,0)*$E91,0)</f>
        <v/>
      </c>
      <c r="Q91" s="25">
        <f>IFERROR(XLOOKUP($B91,'Wrangler BS'!$N:$N,'Wrangler BS'!$Z:$Z,0)*$E91,0)</f>
        <v/>
      </c>
    </row>
    <row r="92">
      <c r="A92" s="22" t="n"/>
      <c r="B92" s="23" t="inlineStr">
        <is>
          <t>Accounts Receivable</t>
        </is>
      </c>
      <c r="C92" s="22" t="n"/>
      <c r="D92" s="22" t="n"/>
      <c r="E92" s="22" t="n"/>
      <c r="F92" s="22" t="n"/>
      <c r="G92" s="22" t="n"/>
      <c r="H92" s="22" t="n"/>
      <c r="I92" s="22" t="n"/>
      <c r="J92" s="22" t="n"/>
      <c r="K92" s="22" t="n"/>
      <c r="L92" s="22" t="n"/>
      <c r="M92" s="22" t="n"/>
      <c r="N92" s="22" t="n"/>
      <c r="O92" s="22" t="n"/>
      <c r="P92" s="22" t="n"/>
      <c r="Q92" s="22" t="n"/>
      <c r="R92" s="22" t="n"/>
      <c r="S92" s="22" t="n"/>
    </row>
    <row r="93">
      <c r="B93" s="7" t="inlineStr">
        <is>
          <t>Accounts Receivable (A/R)</t>
        </is>
      </c>
      <c r="C93" s="24" t="inlineStr">
        <is>
          <t>Asset</t>
        </is>
      </c>
      <c r="D93" s="24" t="inlineStr">
        <is>
          <t>Accounts Receivable</t>
        </is>
      </c>
      <c r="E93" s="24" t="n">
        <v>1</v>
      </c>
      <c r="F93" s="25">
        <f>IFERROR(XLOOKUP($B93,'Wrangler BS'!$N:$N,'Wrangler BS'!$O:$O,0)*$E93,0)</f>
        <v/>
      </c>
      <c r="G93" s="25">
        <f>IFERROR(XLOOKUP($B93,'Wrangler BS'!$N:$N,'Wrangler BS'!$P:$P,0)*$E93,0)</f>
        <v/>
      </c>
      <c r="H93" s="25">
        <f>IFERROR(XLOOKUP($B93,'Wrangler BS'!$N:$N,'Wrangler BS'!$Q:$Q,0)*$E93,0)</f>
        <v/>
      </c>
      <c r="I93" s="25">
        <f>IFERROR(XLOOKUP($B93,'Wrangler BS'!$N:$N,'Wrangler BS'!$R:$R,0)*$E93,0)</f>
        <v/>
      </c>
      <c r="J93" s="25">
        <f>IFERROR(XLOOKUP($B93,'Wrangler BS'!$N:$N,'Wrangler BS'!$S:$S,0)*$E93,0)</f>
        <v/>
      </c>
      <c r="K93" s="25">
        <f>IFERROR(XLOOKUP($B93,'Wrangler BS'!$N:$N,'Wrangler BS'!$T:$T,0)*$E93,0)</f>
        <v/>
      </c>
      <c r="L93" s="25">
        <f>IFERROR(XLOOKUP($B93,'Wrangler BS'!$N:$N,'Wrangler BS'!$U:$U,0)*$E93,0)</f>
        <v/>
      </c>
      <c r="M93" s="25">
        <f>IFERROR(XLOOKUP($B93,'Wrangler BS'!$N:$N,'Wrangler BS'!$V:$V,0)*$E93,0)</f>
        <v/>
      </c>
      <c r="N93" s="25">
        <f>IFERROR(XLOOKUP($B93,'Wrangler BS'!$N:$N,'Wrangler BS'!$W:$W,0)*$E93,0)</f>
        <v/>
      </c>
      <c r="O93" s="25">
        <f>IFERROR(XLOOKUP($B93,'Wrangler BS'!$N:$N,'Wrangler BS'!$X:$X,0)*$E93,0)</f>
        <v/>
      </c>
      <c r="P93" s="25">
        <f>IFERROR(XLOOKUP($B93,'Wrangler BS'!$N:$N,'Wrangler BS'!$Y:$Y,0)*$E93,0)</f>
        <v/>
      </c>
      <c r="Q93" s="25">
        <f>IFERROR(XLOOKUP($B93,'Wrangler BS'!$N:$N,'Wrangler BS'!$Z:$Z,0)*$E93,0)</f>
        <v/>
      </c>
    </row>
    <row r="94">
      <c r="A94" s="22" t="n"/>
      <c r="B94" s="23" t="inlineStr">
        <is>
          <t>Intercompany Receivables</t>
        </is>
      </c>
      <c r="C94" s="22" t="n"/>
      <c r="D94" s="22" t="n"/>
      <c r="E94" s="22" t="n"/>
      <c r="F94" s="22" t="n"/>
      <c r="G94" s="22" t="n"/>
      <c r="H94" s="22" t="n"/>
      <c r="I94" s="22" t="n"/>
      <c r="J94" s="22" t="n"/>
      <c r="K94" s="22" t="n"/>
      <c r="L94" s="22" t="n"/>
      <c r="M94" s="22" t="n"/>
      <c r="N94" s="22" t="n"/>
      <c r="O94" s="22" t="n"/>
      <c r="P94" s="22" t="n"/>
      <c r="Q94" s="22" t="n"/>
      <c r="R94" s="22" t="n"/>
      <c r="S94" s="22" t="n"/>
    </row>
    <row r="95">
      <c r="B95" s="7" t="inlineStr">
        <is>
          <t>Intercompany Receivable - Fuzebox Ai</t>
        </is>
      </c>
      <c r="C95" s="24" t="inlineStr">
        <is>
          <t>Asset</t>
        </is>
      </c>
      <c r="D95" s="24" t="inlineStr">
        <is>
          <t>Intercompany Receivables</t>
        </is>
      </c>
      <c r="E95" s="24" t="n">
        <v>1</v>
      </c>
      <c r="F95" s="25">
        <f>IFERROR(XLOOKUP($B95,'Wrangler BS'!$N:$N,'Wrangler BS'!$O:$O,0)*$E95,0)</f>
        <v/>
      </c>
      <c r="G95" s="25">
        <f>IFERROR(XLOOKUP($B95,'Wrangler BS'!$N:$N,'Wrangler BS'!$P:$P,0)*$E95,0)</f>
        <v/>
      </c>
      <c r="H95" s="25">
        <f>IFERROR(XLOOKUP($B95,'Wrangler BS'!$N:$N,'Wrangler BS'!$Q:$Q,0)*$E95,0)</f>
        <v/>
      </c>
      <c r="I95" s="25">
        <f>IFERROR(XLOOKUP($B95,'Wrangler BS'!$N:$N,'Wrangler BS'!$R:$R,0)*$E95,0)</f>
        <v/>
      </c>
      <c r="J95" s="25">
        <f>IFERROR(XLOOKUP($B95,'Wrangler BS'!$N:$N,'Wrangler BS'!$S:$S,0)*$E95,0)</f>
        <v/>
      </c>
      <c r="K95" s="25">
        <f>IFERROR(XLOOKUP($B95,'Wrangler BS'!$N:$N,'Wrangler BS'!$T:$T,0)*$E95,0)</f>
        <v/>
      </c>
      <c r="L95" s="25">
        <f>IFERROR(XLOOKUP($B95,'Wrangler BS'!$N:$N,'Wrangler BS'!$U:$U,0)*$E95,0)</f>
        <v/>
      </c>
      <c r="M95" s="25">
        <f>IFERROR(XLOOKUP($B95,'Wrangler BS'!$N:$N,'Wrangler BS'!$V:$V,0)*$E95,0)</f>
        <v/>
      </c>
      <c r="N95" s="25">
        <f>IFERROR(XLOOKUP($B95,'Wrangler BS'!$N:$N,'Wrangler BS'!$W:$W,0)*$E95,0)</f>
        <v/>
      </c>
      <c r="O95" s="25">
        <f>IFERROR(XLOOKUP($B95,'Wrangler BS'!$N:$N,'Wrangler BS'!$X:$X,0)*$E95,0)</f>
        <v/>
      </c>
      <c r="P95" s="25">
        <f>IFERROR(XLOOKUP($B95,'Wrangler BS'!$N:$N,'Wrangler BS'!$Y:$Y,0)*$E95,0)</f>
        <v/>
      </c>
      <c r="Q95" s="25">
        <f>IFERROR(XLOOKUP($B95,'Wrangler BS'!$N:$N,'Wrangler BS'!$Z:$Z,0)*$E95,0)</f>
        <v/>
      </c>
    </row>
    <row r="96">
      <c r="A96" s="22" t="n"/>
      <c r="B96" s="23" t="inlineStr">
        <is>
          <t>Prepaid Expenses</t>
        </is>
      </c>
      <c r="C96" s="22" t="n"/>
      <c r="D96" s="22" t="n"/>
      <c r="E96" s="22" t="n"/>
      <c r="F96" s="22" t="n"/>
      <c r="G96" s="22" t="n"/>
      <c r="H96" s="22" t="n"/>
      <c r="I96" s="22" t="n"/>
      <c r="J96" s="22" t="n"/>
      <c r="K96" s="22" t="n"/>
      <c r="L96" s="22" t="n"/>
      <c r="M96" s="22" t="n"/>
      <c r="N96" s="22" t="n"/>
      <c r="O96" s="22" t="n"/>
      <c r="P96" s="22" t="n"/>
      <c r="Q96" s="22" t="n"/>
      <c r="R96" s="22" t="n"/>
      <c r="S96" s="22" t="n"/>
    </row>
    <row r="97">
      <c r="B97" s="7" t="inlineStr">
        <is>
          <t>Prepaid Expenses</t>
        </is>
      </c>
      <c r="C97" s="24" t="inlineStr">
        <is>
          <t>Asset</t>
        </is>
      </c>
      <c r="D97" s="24" t="inlineStr">
        <is>
          <t>Prepaid Expenses</t>
        </is>
      </c>
      <c r="E97" s="24" t="n">
        <v>1</v>
      </c>
      <c r="F97" s="25">
        <f>IFERROR(XLOOKUP($B97,'Wrangler BS'!$N:$N,'Wrangler BS'!$O:$O,0)*$E97,0)</f>
        <v/>
      </c>
      <c r="G97" s="25">
        <f>IFERROR(XLOOKUP($B97,'Wrangler BS'!$N:$N,'Wrangler BS'!$P:$P,0)*$E97,0)</f>
        <v/>
      </c>
      <c r="H97" s="25">
        <f>IFERROR(XLOOKUP($B97,'Wrangler BS'!$N:$N,'Wrangler BS'!$Q:$Q,0)*$E97,0)</f>
        <v/>
      </c>
      <c r="I97" s="25">
        <f>IFERROR(XLOOKUP($B97,'Wrangler BS'!$N:$N,'Wrangler BS'!$R:$R,0)*$E97,0)</f>
        <v/>
      </c>
      <c r="J97" s="25">
        <f>IFERROR(XLOOKUP($B97,'Wrangler BS'!$N:$N,'Wrangler BS'!$S:$S,0)*$E97,0)</f>
        <v/>
      </c>
      <c r="K97" s="25">
        <f>IFERROR(XLOOKUP($B97,'Wrangler BS'!$N:$N,'Wrangler BS'!$T:$T,0)*$E97,0)</f>
        <v/>
      </c>
      <c r="L97" s="25">
        <f>IFERROR(XLOOKUP($B97,'Wrangler BS'!$N:$N,'Wrangler BS'!$U:$U,0)*$E97,0)</f>
        <v/>
      </c>
      <c r="M97" s="25">
        <f>IFERROR(XLOOKUP($B97,'Wrangler BS'!$N:$N,'Wrangler BS'!$V:$V,0)*$E97,0)</f>
        <v/>
      </c>
      <c r="N97" s="25">
        <f>IFERROR(XLOOKUP($B97,'Wrangler BS'!$N:$N,'Wrangler BS'!$W:$W,0)*$E97,0)</f>
        <v/>
      </c>
      <c r="O97" s="25">
        <f>IFERROR(XLOOKUP($B97,'Wrangler BS'!$N:$N,'Wrangler BS'!$X:$X,0)*$E97,0)</f>
        <v/>
      </c>
      <c r="P97" s="25">
        <f>IFERROR(XLOOKUP($B97,'Wrangler BS'!$N:$N,'Wrangler BS'!$Y:$Y,0)*$E97,0)</f>
        <v/>
      </c>
      <c r="Q97" s="25">
        <f>IFERROR(XLOOKUP($B97,'Wrangler BS'!$N:$N,'Wrangler BS'!$Z:$Z,0)*$E97,0)</f>
        <v/>
      </c>
    </row>
    <row r="98">
      <c r="B98" s="7" t="inlineStr">
        <is>
          <t>Prepaid Expenses:Prepaid Insurance</t>
        </is>
      </c>
      <c r="C98" s="24" t="inlineStr">
        <is>
          <t>Asset</t>
        </is>
      </c>
      <c r="D98" s="24" t="inlineStr">
        <is>
          <t>Prepaid Expenses</t>
        </is>
      </c>
      <c r="E98" s="24" t="n">
        <v>1</v>
      </c>
      <c r="F98" s="25">
        <f>IFERROR(XLOOKUP($B98,'Wrangler BS'!$N:$N,'Wrangler BS'!$O:$O,0)*$E98,0)</f>
        <v/>
      </c>
      <c r="G98" s="25">
        <f>IFERROR(XLOOKUP($B98,'Wrangler BS'!$N:$N,'Wrangler BS'!$P:$P,0)*$E98,0)</f>
        <v/>
      </c>
      <c r="H98" s="25">
        <f>IFERROR(XLOOKUP($B98,'Wrangler BS'!$N:$N,'Wrangler BS'!$Q:$Q,0)*$E98,0)</f>
        <v/>
      </c>
      <c r="I98" s="25">
        <f>IFERROR(XLOOKUP($B98,'Wrangler BS'!$N:$N,'Wrangler BS'!$R:$R,0)*$E98,0)</f>
        <v/>
      </c>
      <c r="J98" s="25">
        <f>IFERROR(XLOOKUP($B98,'Wrangler BS'!$N:$N,'Wrangler BS'!$S:$S,0)*$E98,0)</f>
        <v/>
      </c>
      <c r="K98" s="25">
        <f>IFERROR(XLOOKUP($B98,'Wrangler BS'!$N:$N,'Wrangler BS'!$T:$T,0)*$E98,0)</f>
        <v/>
      </c>
      <c r="L98" s="25">
        <f>IFERROR(XLOOKUP($B98,'Wrangler BS'!$N:$N,'Wrangler BS'!$U:$U,0)*$E98,0)</f>
        <v/>
      </c>
      <c r="M98" s="25">
        <f>IFERROR(XLOOKUP($B98,'Wrangler BS'!$N:$N,'Wrangler BS'!$V:$V,0)*$E98,0)</f>
        <v/>
      </c>
      <c r="N98" s="25">
        <f>IFERROR(XLOOKUP($B98,'Wrangler BS'!$N:$N,'Wrangler BS'!$W:$W,0)*$E98,0)</f>
        <v/>
      </c>
      <c r="O98" s="25">
        <f>IFERROR(XLOOKUP($B98,'Wrangler BS'!$N:$N,'Wrangler BS'!$X:$X,0)*$E98,0)</f>
        <v/>
      </c>
      <c r="P98" s="25">
        <f>IFERROR(XLOOKUP($B98,'Wrangler BS'!$N:$N,'Wrangler BS'!$Y:$Y,0)*$E98,0)</f>
        <v/>
      </c>
      <c r="Q98" s="25">
        <f>IFERROR(XLOOKUP($B98,'Wrangler BS'!$N:$N,'Wrangler BS'!$Z:$Z,0)*$E98,0)</f>
        <v/>
      </c>
    </row>
    <row r="99">
      <c r="B99" s="7" t="inlineStr">
        <is>
          <t>Prepaid Expenses:Prepaid Payroll &amp; HR</t>
        </is>
      </c>
      <c r="C99" s="24" t="inlineStr">
        <is>
          <t>Asset</t>
        </is>
      </c>
      <c r="D99" s="24" t="inlineStr">
        <is>
          <t>Prepaid Expenses</t>
        </is>
      </c>
      <c r="E99" s="24" t="n">
        <v>1</v>
      </c>
      <c r="F99" s="25">
        <f>IFERROR(XLOOKUP($B99,'Wrangler BS'!$N:$N,'Wrangler BS'!$O:$O,0)*$E99,0)</f>
        <v/>
      </c>
      <c r="G99" s="25">
        <f>IFERROR(XLOOKUP($B99,'Wrangler BS'!$N:$N,'Wrangler BS'!$P:$P,0)*$E99,0)</f>
        <v/>
      </c>
      <c r="H99" s="25">
        <f>IFERROR(XLOOKUP($B99,'Wrangler BS'!$N:$N,'Wrangler BS'!$Q:$Q,0)*$E99,0)</f>
        <v/>
      </c>
      <c r="I99" s="25">
        <f>IFERROR(XLOOKUP($B99,'Wrangler BS'!$N:$N,'Wrangler BS'!$R:$R,0)*$E99,0)</f>
        <v/>
      </c>
      <c r="J99" s="25">
        <f>IFERROR(XLOOKUP($B99,'Wrangler BS'!$N:$N,'Wrangler BS'!$S:$S,0)*$E99,0)</f>
        <v/>
      </c>
      <c r="K99" s="25">
        <f>IFERROR(XLOOKUP($B99,'Wrangler BS'!$N:$N,'Wrangler BS'!$T:$T,0)*$E99,0)</f>
        <v/>
      </c>
      <c r="L99" s="25">
        <f>IFERROR(XLOOKUP($B99,'Wrangler BS'!$N:$N,'Wrangler BS'!$U:$U,0)*$E99,0)</f>
        <v/>
      </c>
      <c r="M99" s="25">
        <f>IFERROR(XLOOKUP($B99,'Wrangler BS'!$N:$N,'Wrangler BS'!$V:$V,0)*$E99,0)</f>
        <v/>
      </c>
      <c r="N99" s="25">
        <f>IFERROR(XLOOKUP($B99,'Wrangler BS'!$N:$N,'Wrangler BS'!$W:$W,0)*$E99,0)</f>
        <v/>
      </c>
      <c r="O99" s="25">
        <f>IFERROR(XLOOKUP($B99,'Wrangler BS'!$N:$N,'Wrangler BS'!$X:$X,0)*$E99,0)</f>
        <v/>
      </c>
      <c r="P99" s="25">
        <f>IFERROR(XLOOKUP($B99,'Wrangler BS'!$N:$N,'Wrangler BS'!$Y:$Y,0)*$E99,0)</f>
        <v/>
      </c>
      <c r="Q99" s="25">
        <f>IFERROR(XLOOKUP($B99,'Wrangler BS'!$N:$N,'Wrangler BS'!$Z:$Z,0)*$E99,0)</f>
        <v/>
      </c>
    </row>
    <row r="100">
      <c r="B100" s="7" t="inlineStr">
        <is>
          <t>Prepaid Expenses:Prepaid Software and Subscriptions</t>
        </is>
      </c>
      <c r="C100" s="24" t="inlineStr">
        <is>
          <t>Asset</t>
        </is>
      </c>
      <c r="D100" s="24" t="inlineStr">
        <is>
          <t>Prepaid Expenses</t>
        </is>
      </c>
      <c r="E100" s="24" t="n">
        <v>1</v>
      </c>
      <c r="F100" s="25">
        <f>IFERROR(XLOOKUP($B100,'Wrangler BS'!$N:$N,'Wrangler BS'!$O:$O,0)*$E100,0)</f>
        <v/>
      </c>
      <c r="G100" s="25">
        <f>IFERROR(XLOOKUP($B100,'Wrangler BS'!$N:$N,'Wrangler BS'!$P:$P,0)*$E100,0)</f>
        <v/>
      </c>
      <c r="H100" s="25">
        <f>IFERROR(XLOOKUP($B100,'Wrangler BS'!$N:$N,'Wrangler BS'!$Q:$Q,0)*$E100,0)</f>
        <v/>
      </c>
      <c r="I100" s="25">
        <f>IFERROR(XLOOKUP($B100,'Wrangler BS'!$N:$N,'Wrangler BS'!$R:$R,0)*$E100,0)</f>
        <v/>
      </c>
      <c r="J100" s="25">
        <f>IFERROR(XLOOKUP($B100,'Wrangler BS'!$N:$N,'Wrangler BS'!$S:$S,0)*$E100,0)</f>
        <v/>
      </c>
      <c r="K100" s="25">
        <f>IFERROR(XLOOKUP($B100,'Wrangler BS'!$N:$N,'Wrangler BS'!$T:$T,0)*$E100,0)</f>
        <v/>
      </c>
      <c r="L100" s="25">
        <f>IFERROR(XLOOKUP($B100,'Wrangler BS'!$N:$N,'Wrangler BS'!$U:$U,0)*$E100,0)</f>
        <v/>
      </c>
      <c r="M100" s="25">
        <f>IFERROR(XLOOKUP($B100,'Wrangler BS'!$N:$N,'Wrangler BS'!$V:$V,0)*$E100,0)</f>
        <v/>
      </c>
      <c r="N100" s="25">
        <f>IFERROR(XLOOKUP($B100,'Wrangler BS'!$N:$N,'Wrangler BS'!$W:$W,0)*$E100,0)</f>
        <v/>
      </c>
      <c r="O100" s="25">
        <f>IFERROR(XLOOKUP($B100,'Wrangler BS'!$N:$N,'Wrangler BS'!$X:$X,0)*$E100,0)</f>
        <v/>
      </c>
      <c r="P100" s="25">
        <f>IFERROR(XLOOKUP($B100,'Wrangler BS'!$N:$N,'Wrangler BS'!$Y:$Y,0)*$E100,0)</f>
        <v/>
      </c>
      <c r="Q100" s="25">
        <f>IFERROR(XLOOKUP($B100,'Wrangler BS'!$N:$N,'Wrangler BS'!$Z:$Z,0)*$E100,0)</f>
        <v/>
      </c>
    </row>
    <row r="101">
      <c r="A101" s="22" t="n"/>
      <c r="B101" s="23" t="inlineStr">
        <is>
          <t>Inventory</t>
        </is>
      </c>
      <c r="C101" s="22" t="n"/>
      <c r="D101" s="22" t="n"/>
      <c r="E101" s="22" t="n"/>
      <c r="F101" s="22" t="n"/>
      <c r="G101" s="22" t="n"/>
      <c r="H101" s="22" t="n"/>
      <c r="I101" s="22" t="n"/>
      <c r="J101" s="22" t="n"/>
      <c r="K101" s="22" t="n"/>
      <c r="L101" s="22" t="n"/>
      <c r="M101" s="22" t="n"/>
      <c r="N101" s="22" t="n"/>
      <c r="O101" s="22" t="n"/>
      <c r="P101" s="22" t="n"/>
      <c r="Q101" s="22" t="n"/>
      <c r="R101" s="22" t="n"/>
      <c r="S101" s="22" t="n"/>
    </row>
    <row r="102">
      <c r="B102" s="7" t="inlineStr">
        <is>
          <t>Inventory Asset</t>
        </is>
      </c>
      <c r="C102" s="24" t="inlineStr">
        <is>
          <t>Asset</t>
        </is>
      </c>
      <c r="D102" s="24" t="inlineStr">
        <is>
          <t>Inventory</t>
        </is>
      </c>
      <c r="E102" s="24" t="n">
        <v>1</v>
      </c>
      <c r="F102" s="25">
        <f>IFERROR(XLOOKUP($B102,'Wrangler BS'!$N:$N,'Wrangler BS'!$O:$O,0)*$E102,0)</f>
        <v/>
      </c>
      <c r="G102" s="25">
        <f>IFERROR(XLOOKUP($B102,'Wrangler BS'!$N:$N,'Wrangler BS'!$P:$P,0)*$E102,0)</f>
        <v/>
      </c>
      <c r="H102" s="25">
        <f>IFERROR(XLOOKUP($B102,'Wrangler BS'!$N:$N,'Wrangler BS'!$Q:$Q,0)*$E102,0)</f>
        <v/>
      </c>
      <c r="I102" s="25">
        <f>IFERROR(XLOOKUP($B102,'Wrangler BS'!$N:$N,'Wrangler BS'!$R:$R,0)*$E102,0)</f>
        <v/>
      </c>
      <c r="J102" s="25">
        <f>IFERROR(XLOOKUP($B102,'Wrangler BS'!$N:$N,'Wrangler BS'!$S:$S,0)*$E102,0)</f>
        <v/>
      </c>
      <c r="K102" s="25">
        <f>IFERROR(XLOOKUP($B102,'Wrangler BS'!$N:$N,'Wrangler BS'!$T:$T,0)*$E102,0)</f>
        <v/>
      </c>
      <c r="L102" s="25">
        <f>IFERROR(XLOOKUP($B102,'Wrangler BS'!$N:$N,'Wrangler BS'!$U:$U,0)*$E102,0)</f>
        <v/>
      </c>
      <c r="M102" s="25">
        <f>IFERROR(XLOOKUP($B102,'Wrangler BS'!$N:$N,'Wrangler BS'!$V:$V,0)*$E102,0)</f>
        <v/>
      </c>
      <c r="N102" s="25">
        <f>IFERROR(XLOOKUP($B102,'Wrangler BS'!$N:$N,'Wrangler BS'!$W:$W,0)*$E102,0)</f>
        <v/>
      </c>
      <c r="O102" s="25">
        <f>IFERROR(XLOOKUP($B102,'Wrangler BS'!$N:$N,'Wrangler BS'!$X:$X,0)*$E102,0)</f>
        <v/>
      </c>
      <c r="P102" s="25">
        <f>IFERROR(XLOOKUP($B102,'Wrangler BS'!$N:$N,'Wrangler BS'!$Y:$Y,0)*$E102,0)</f>
        <v/>
      </c>
      <c r="Q102" s="25">
        <f>IFERROR(XLOOKUP($B102,'Wrangler BS'!$N:$N,'Wrangler BS'!$Z:$Z,0)*$E102,0)</f>
        <v/>
      </c>
    </row>
    <row r="103">
      <c r="A103" s="22" t="n"/>
      <c r="B103" s="23" t="inlineStr">
        <is>
          <t>Other Current Assets</t>
        </is>
      </c>
      <c r="C103" s="22" t="n"/>
      <c r="D103" s="22" t="n"/>
      <c r="E103" s="22" t="n"/>
      <c r="F103" s="22" t="n"/>
      <c r="G103" s="22" t="n"/>
      <c r="H103" s="22" t="n"/>
      <c r="I103" s="22" t="n"/>
      <c r="J103" s="22" t="n"/>
      <c r="K103" s="22" t="n"/>
      <c r="L103" s="22" t="n"/>
      <c r="M103" s="22" t="n"/>
      <c r="N103" s="22" t="n"/>
      <c r="O103" s="22" t="n"/>
      <c r="P103" s="22" t="n"/>
      <c r="Q103" s="22" t="n"/>
      <c r="R103" s="22" t="n"/>
      <c r="S103" s="22" t="n"/>
    </row>
    <row r="104">
      <c r="B104" s="7" t="inlineStr">
        <is>
          <t>Deposits on Inventory</t>
        </is>
      </c>
      <c r="C104" s="24" t="inlineStr">
        <is>
          <t>Asset</t>
        </is>
      </c>
      <c r="D104" s="24" t="inlineStr">
        <is>
          <t>Other Current Assets</t>
        </is>
      </c>
      <c r="E104" s="24" t="n">
        <v>1</v>
      </c>
      <c r="F104" s="25">
        <f>IFERROR(XLOOKUP($B104,'Wrangler BS'!$N:$N,'Wrangler BS'!$O:$O,0)*$E104,0)</f>
        <v/>
      </c>
      <c r="G104" s="25">
        <f>IFERROR(XLOOKUP($B104,'Wrangler BS'!$N:$N,'Wrangler BS'!$P:$P,0)*$E104,0)</f>
        <v/>
      </c>
      <c r="H104" s="25">
        <f>IFERROR(XLOOKUP($B104,'Wrangler BS'!$N:$N,'Wrangler BS'!$Q:$Q,0)*$E104,0)</f>
        <v/>
      </c>
      <c r="I104" s="25">
        <f>IFERROR(XLOOKUP($B104,'Wrangler BS'!$N:$N,'Wrangler BS'!$R:$R,0)*$E104,0)</f>
        <v/>
      </c>
      <c r="J104" s="25">
        <f>IFERROR(XLOOKUP($B104,'Wrangler BS'!$N:$N,'Wrangler BS'!$S:$S,0)*$E104,0)</f>
        <v/>
      </c>
      <c r="K104" s="25">
        <f>IFERROR(XLOOKUP($B104,'Wrangler BS'!$N:$N,'Wrangler BS'!$T:$T,0)*$E104,0)</f>
        <v/>
      </c>
      <c r="L104" s="25">
        <f>IFERROR(XLOOKUP($B104,'Wrangler BS'!$N:$N,'Wrangler BS'!$U:$U,0)*$E104,0)</f>
        <v/>
      </c>
      <c r="M104" s="25">
        <f>IFERROR(XLOOKUP($B104,'Wrangler BS'!$N:$N,'Wrangler BS'!$V:$V,0)*$E104,0)</f>
        <v/>
      </c>
      <c r="N104" s="25">
        <f>IFERROR(XLOOKUP($B104,'Wrangler BS'!$N:$N,'Wrangler BS'!$W:$W,0)*$E104,0)</f>
        <v/>
      </c>
      <c r="O104" s="25">
        <f>IFERROR(XLOOKUP($B104,'Wrangler BS'!$N:$N,'Wrangler BS'!$X:$X,0)*$E104,0)</f>
        <v/>
      </c>
      <c r="P104" s="25">
        <f>IFERROR(XLOOKUP($B104,'Wrangler BS'!$N:$N,'Wrangler BS'!$Y:$Y,0)*$E104,0)</f>
        <v/>
      </c>
      <c r="Q104" s="25">
        <f>IFERROR(XLOOKUP($B104,'Wrangler BS'!$N:$N,'Wrangler BS'!$Z:$Z,0)*$E104,0)</f>
        <v/>
      </c>
    </row>
    <row r="105">
      <c r="B105" s="7" t="inlineStr">
        <is>
          <t>Purchased Receivables (Bankruptcy Aquisition</t>
        </is>
      </c>
      <c r="C105" s="24" t="inlineStr">
        <is>
          <t>Asset</t>
        </is>
      </c>
      <c r="D105" s="24" t="inlineStr">
        <is>
          <t>Other Current Assets</t>
        </is>
      </c>
      <c r="E105" s="24" t="n">
        <v>1</v>
      </c>
      <c r="F105" s="25">
        <f>IFERROR(XLOOKUP($B105,'Wrangler BS'!$N:$N,'Wrangler BS'!$O:$O,0)*$E105,0)</f>
        <v/>
      </c>
      <c r="G105" s="25">
        <f>IFERROR(XLOOKUP($B105,'Wrangler BS'!$N:$N,'Wrangler BS'!$P:$P,0)*$E105,0)</f>
        <v/>
      </c>
      <c r="H105" s="25">
        <f>IFERROR(XLOOKUP($B105,'Wrangler BS'!$N:$N,'Wrangler BS'!$Q:$Q,0)*$E105,0)</f>
        <v/>
      </c>
      <c r="I105" s="25">
        <f>IFERROR(XLOOKUP($B105,'Wrangler BS'!$N:$N,'Wrangler BS'!$R:$R,0)*$E105,0)</f>
        <v/>
      </c>
      <c r="J105" s="25">
        <f>IFERROR(XLOOKUP($B105,'Wrangler BS'!$N:$N,'Wrangler BS'!$S:$S,0)*$E105,0)</f>
        <v/>
      </c>
      <c r="K105" s="25">
        <f>IFERROR(XLOOKUP($B105,'Wrangler BS'!$N:$N,'Wrangler BS'!$T:$T,0)*$E105,0)</f>
        <v/>
      </c>
      <c r="L105" s="25">
        <f>IFERROR(XLOOKUP($B105,'Wrangler BS'!$N:$N,'Wrangler BS'!$U:$U,0)*$E105,0)</f>
        <v/>
      </c>
      <c r="M105" s="25">
        <f>IFERROR(XLOOKUP($B105,'Wrangler BS'!$N:$N,'Wrangler BS'!$V:$V,0)*$E105,0)</f>
        <v/>
      </c>
      <c r="N105" s="25">
        <f>IFERROR(XLOOKUP($B105,'Wrangler BS'!$N:$N,'Wrangler BS'!$W:$W,0)*$E105,0)</f>
        <v/>
      </c>
      <c r="O105" s="25">
        <f>IFERROR(XLOOKUP($B105,'Wrangler BS'!$N:$N,'Wrangler BS'!$X:$X,0)*$E105,0)</f>
        <v/>
      </c>
      <c r="P105" s="25">
        <f>IFERROR(XLOOKUP($B105,'Wrangler BS'!$N:$N,'Wrangler BS'!$Y:$Y,0)*$E105,0)</f>
        <v/>
      </c>
      <c r="Q105" s="25">
        <f>IFERROR(XLOOKUP($B105,'Wrangler BS'!$N:$N,'Wrangler BS'!$Z:$Z,0)*$E105,0)</f>
        <v/>
      </c>
    </row>
    <row r="106">
      <c r="B106" s="7" t="inlineStr">
        <is>
          <t>Due From Members</t>
        </is>
      </c>
      <c r="C106" s="24" t="inlineStr">
        <is>
          <t>Asset</t>
        </is>
      </c>
      <c r="D106" s="24" t="inlineStr">
        <is>
          <t>Other Current Assets</t>
        </is>
      </c>
      <c r="E106" s="24" t="n">
        <v>1</v>
      </c>
      <c r="F106" s="25">
        <f>IFERROR(XLOOKUP($B106,'Wrangler BS'!$N:$N,'Wrangler BS'!$O:$O,0)*$E106,0)</f>
        <v/>
      </c>
      <c r="G106" s="25">
        <f>IFERROR(XLOOKUP($B106,'Wrangler BS'!$N:$N,'Wrangler BS'!$P:$P,0)*$E106,0)</f>
        <v/>
      </c>
      <c r="H106" s="25">
        <f>IFERROR(XLOOKUP($B106,'Wrangler BS'!$N:$N,'Wrangler BS'!$Q:$Q,0)*$E106,0)</f>
        <v/>
      </c>
      <c r="I106" s="25">
        <f>IFERROR(XLOOKUP($B106,'Wrangler BS'!$N:$N,'Wrangler BS'!$R:$R,0)*$E106,0)</f>
        <v/>
      </c>
      <c r="J106" s="25">
        <f>IFERROR(XLOOKUP($B106,'Wrangler BS'!$N:$N,'Wrangler BS'!$S:$S,0)*$E106,0)</f>
        <v/>
      </c>
      <c r="K106" s="25">
        <f>IFERROR(XLOOKUP($B106,'Wrangler BS'!$N:$N,'Wrangler BS'!$T:$T,0)*$E106,0)</f>
        <v/>
      </c>
      <c r="L106" s="25">
        <f>IFERROR(XLOOKUP($B106,'Wrangler BS'!$N:$N,'Wrangler BS'!$U:$U,0)*$E106,0)</f>
        <v/>
      </c>
      <c r="M106" s="25">
        <f>IFERROR(XLOOKUP($B106,'Wrangler BS'!$N:$N,'Wrangler BS'!$V:$V,0)*$E106,0)</f>
        <v/>
      </c>
      <c r="N106" s="25">
        <f>IFERROR(XLOOKUP($B106,'Wrangler BS'!$N:$N,'Wrangler BS'!$W:$W,0)*$E106,0)</f>
        <v/>
      </c>
      <c r="O106" s="25">
        <f>IFERROR(XLOOKUP($B106,'Wrangler BS'!$N:$N,'Wrangler BS'!$X:$X,0)*$E106,0)</f>
        <v/>
      </c>
      <c r="P106" s="25">
        <f>IFERROR(XLOOKUP($B106,'Wrangler BS'!$N:$N,'Wrangler BS'!$Y:$Y,0)*$E106,0)</f>
        <v/>
      </c>
      <c r="Q106" s="25">
        <f>IFERROR(XLOOKUP($B106,'Wrangler BS'!$N:$N,'Wrangler BS'!$Z:$Z,0)*$E106,0)</f>
        <v/>
      </c>
    </row>
    <row r="107">
      <c r="B107" s="7" t="inlineStr">
        <is>
          <t>Undeposited Funds</t>
        </is>
      </c>
      <c r="C107" s="24" t="inlineStr">
        <is>
          <t>Asset</t>
        </is>
      </c>
      <c r="D107" s="24" t="inlineStr">
        <is>
          <t>Other Current Assets</t>
        </is>
      </c>
      <c r="E107" s="24" t="n">
        <v>1</v>
      </c>
      <c r="F107" s="25">
        <f>IFERROR(XLOOKUP($B107,'Wrangler BS'!$N:$N,'Wrangler BS'!$O:$O,0)*$E107,0)</f>
        <v/>
      </c>
      <c r="G107" s="25">
        <f>IFERROR(XLOOKUP($B107,'Wrangler BS'!$N:$N,'Wrangler BS'!$P:$P,0)*$E107,0)</f>
        <v/>
      </c>
      <c r="H107" s="25">
        <f>IFERROR(XLOOKUP($B107,'Wrangler BS'!$N:$N,'Wrangler BS'!$Q:$Q,0)*$E107,0)</f>
        <v/>
      </c>
      <c r="I107" s="25">
        <f>IFERROR(XLOOKUP($B107,'Wrangler BS'!$N:$N,'Wrangler BS'!$R:$R,0)*$E107,0)</f>
        <v/>
      </c>
      <c r="J107" s="25">
        <f>IFERROR(XLOOKUP($B107,'Wrangler BS'!$N:$N,'Wrangler BS'!$S:$S,0)*$E107,0)</f>
        <v/>
      </c>
      <c r="K107" s="25">
        <f>IFERROR(XLOOKUP($B107,'Wrangler BS'!$N:$N,'Wrangler BS'!$T:$T,0)*$E107,0)</f>
        <v/>
      </c>
      <c r="L107" s="25">
        <f>IFERROR(XLOOKUP($B107,'Wrangler BS'!$N:$N,'Wrangler BS'!$U:$U,0)*$E107,0)</f>
        <v/>
      </c>
      <c r="M107" s="25">
        <f>IFERROR(XLOOKUP($B107,'Wrangler BS'!$N:$N,'Wrangler BS'!$V:$V,0)*$E107,0)</f>
        <v/>
      </c>
      <c r="N107" s="25">
        <f>IFERROR(XLOOKUP($B107,'Wrangler BS'!$N:$N,'Wrangler BS'!$W:$W,0)*$E107,0)</f>
        <v/>
      </c>
      <c r="O107" s="25">
        <f>IFERROR(XLOOKUP($B107,'Wrangler BS'!$N:$N,'Wrangler BS'!$X:$X,0)*$E107,0)</f>
        <v/>
      </c>
      <c r="P107" s="25">
        <f>IFERROR(XLOOKUP($B107,'Wrangler BS'!$N:$N,'Wrangler BS'!$Y:$Y,0)*$E107,0)</f>
        <v/>
      </c>
      <c r="Q107" s="25">
        <f>IFERROR(XLOOKUP($B107,'Wrangler BS'!$N:$N,'Wrangler BS'!$Z:$Z,0)*$E107,0)</f>
        <v/>
      </c>
    </row>
    <row r="108">
      <c r="A108" s="22" t="n"/>
      <c r="B108" s="23" t="inlineStr">
        <is>
          <t>Fixed Assets</t>
        </is>
      </c>
      <c r="C108" s="22" t="n"/>
      <c r="D108" s="22" t="n"/>
      <c r="E108" s="22" t="n"/>
      <c r="F108" s="22" t="n"/>
      <c r="G108" s="22" t="n"/>
      <c r="H108" s="22" t="n"/>
      <c r="I108" s="22" t="n"/>
      <c r="J108" s="22" t="n"/>
      <c r="K108" s="22" t="n"/>
      <c r="L108" s="22" t="n"/>
      <c r="M108" s="22" t="n"/>
      <c r="N108" s="22" t="n"/>
      <c r="O108" s="22" t="n"/>
      <c r="P108" s="22" t="n"/>
      <c r="Q108" s="22" t="n"/>
      <c r="R108" s="22" t="n"/>
      <c r="S108" s="22" t="n"/>
    </row>
    <row r="109">
      <c r="B109" s="7" t="inlineStr">
        <is>
          <t>Eagle II Fixed Assets:Eagle II Physical Assets</t>
        </is>
      </c>
      <c r="C109" s="24" t="inlineStr">
        <is>
          <t>Asset</t>
        </is>
      </c>
      <c r="D109" s="24" t="inlineStr">
        <is>
          <t>Fixed Assets</t>
        </is>
      </c>
      <c r="E109" s="24" t="n">
        <v>1</v>
      </c>
      <c r="F109" s="25">
        <f>IFERROR(XLOOKUP($B109,'Wrangler BS'!$N:$N,'Wrangler BS'!$O:$O,0)*$E109,0)</f>
        <v/>
      </c>
      <c r="G109" s="25">
        <f>IFERROR(XLOOKUP($B109,'Wrangler BS'!$N:$N,'Wrangler BS'!$P:$P,0)*$E109,0)</f>
        <v/>
      </c>
      <c r="H109" s="25">
        <f>IFERROR(XLOOKUP($B109,'Wrangler BS'!$N:$N,'Wrangler BS'!$Q:$Q,0)*$E109,0)</f>
        <v/>
      </c>
      <c r="I109" s="25">
        <f>IFERROR(XLOOKUP($B109,'Wrangler BS'!$N:$N,'Wrangler BS'!$R:$R,0)*$E109,0)</f>
        <v/>
      </c>
      <c r="J109" s="25">
        <f>IFERROR(XLOOKUP($B109,'Wrangler BS'!$N:$N,'Wrangler BS'!$S:$S,0)*$E109,0)</f>
        <v/>
      </c>
      <c r="K109" s="25">
        <f>IFERROR(XLOOKUP($B109,'Wrangler BS'!$N:$N,'Wrangler BS'!$T:$T,0)*$E109,0)</f>
        <v/>
      </c>
      <c r="L109" s="25">
        <f>IFERROR(XLOOKUP($B109,'Wrangler BS'!$N:$N,'Wrangler BS'!$U:$U,0)*$E109,0)</f>
        <v/>
      </c>
      <c r="M109" s="25">
        <f>IFERROR(XLOOKUP($B109,'Wrangler BS'!$N:$N,'Wrangler BS'!$V:$V,0)*$E109,0)</f>
        <v/>
      </c>
      <c r="N109" s="25">
        <f>IFERROR(XLOOKUP($B109,'Wrangler BS'!$N:$N,'Wrangler BS'!$W:$W,0)*$E109,0)</f>
        <v/>
      </c>
      <c r="O109" s="25">
        <f>IFERROR(XLOOKUP($B109,'Wrangler BS'!$N:$N,'Wrangler BS'!$X:$X,0)*$E109,0)</f>
        <v/>
      </c>
      <c r="P109" s="25">
        <f>IFERROR(XLOOKUP($B109,'Wrangler BS'!$N:$N,'Wrangler BS'!$Y:$Y,0)*$E109,0)</f>
        <v/>
      </c>
      <c r="Q109" s="25">
        <f>IFERROR(XLOOKUP($B109,'Wrangler BS'!$N:$N,'Wrangler BS'!$Z:$Z,0)*$E109,0)</f>
        <v/>
      </c>
    </row>
    <row r="110">
      <c r="B110" s="7" t="inlineStr">
        <is>
          <t>Eagle II Fixed Assets:Physical Equipment - Set Top Boxes</t>
        </is>
      </c>
      <c r="C110" s="24" t="inlineStr">
        <is>
          <t>Asset</t>
        </is>
      </c>
      <c r="D110" s="24" t="inlineStr">
        <is>
          <t>Fixed Assets</t>
        </is>
      </c>
      <c r="E110" s="24" t="n">
        <v>1</v>
      </c>
      <c r="F110" s="25">
        <f>IFERROR(XLOOKUP($B110,'Wrangler BS'!$N:$N,'Wrangler BS'!$O:$O,0)*$E110,0)</f>
        <v/>
      </c>
      <c r="G110" s="25">
        <f>IFERROR(XLOOKUP($B110,'Wrangler BS'!$N:$N,'Wrangler BS'!$P:$P,0)*$E110,0)</f>
        <v/>
      </c>
      <c r="H110" s="25">
        <f>IFERROR(XLOOKUP($B110,'Wrangler BS'!$N:$N,'Wrangler BS'!$Q:$Q,0)*$E110,0)</f>
        <v/>
      </c>
      <c r="I110" s="25">
        <f>IFERROR(XLOOKUP($B110,'Wrangler BS'!$N:$N,'Wrangler BS'!$R:$R,0)*$E110,0)</f>
        <v/>
      </c>
      <c r="J110" s="25">
        <f>IFERROR(XLOOKUP($B110,'Wrangler BS'!$N:$N,'Wrangler BS'!$S:$S,0)*$E110,0)</f>
        <v/>
      </c>
      <c r="K110" s="25">
        <f>IFERROR(XLOOKUP($B110,'Wrangler BS'!$N:$N,'Wrangler BS'!$T:$T,0)*$E110,0)</f>
        <v/>
      </c>
      <c r="L110" s="25">
        <f>IFERROR(XLOOKUP($B110,'Wrangler BS'!$N:$N,'Wrangler BS'!$U:$U,0)*$E110,0)</f>
        <v/>
      </c>
      <c r="M110" s="25">
        <f>IFERROR(XLOOKUP($B110,'Wrangler BS'!$N:$N,'Wrangler BS'!$V:$V,0)*$E110,0)</f>
        <v/>
      </c>
      <c r="N110" s="25">
        <f>IFERROR(XLOOKUP($B110,'Wrangler BS'!$N:$N,'Wrangler BS'!$W:$W,0)*$E110,0)</f>
        <v/>
      </c>
      <c r="O110" s="25">
        <f>IFERROR(XLOOKUP($B110,'Wrangler BS'!$N:$N,'Wrangler BS'!$X:$X,0)*$E110,0)</f>
        <v/>
      </c>
      <c r="P110" s="25">
        <f>IFERROR(XLOOKUP($B110,'Wrangler BS'!$N:$N,'Wrangler BS'!$Y:$Y,0)*$E110,0)</f>
        <v/>
      </c>
      <c r="Q110" s="25">
        <f>IFERROR(XLOOKUP($B110,'Wrangler BS'!$N:$N,'Wrangler BS'!$Z:$Z,0)*$E110,0)</f>
        <v/>
      </c>
    </row>
    <row r="111">
      <c r="A111" s="22" t="n"/>
      <c r="B111" s="23" t="inlineStr">
        <is>
          <t>Intangible Assets</t>
        </is>
      </c>
      <c r="C111" s="22" t="n"/>
      <c r="D111" s="22" t="n"/>
      <c r="E111" s="22" t="n"/>
      <c r="F111" s="22" t="n"/>
      <c r="G111" s="22" t="n"/>
      <c r="H111" s="22" t="n"/>
      <c r="I111" s="22" t="n"/>
      <c r="J111" s="22" t="n"/>
      <c r="K111" s="22" t="n"/>
      <c r="L111" s="22" t="n"/>
      <c r="M111" s="22" t="n"/>
      <c r="N111" s="22" t="n"/>
      <c r="O111" s="22" t="n"/>
      <c r="P111" s="22" t="n"/>
      <c r="Q111" s="22" t="n"/>
      <c r="R111" s="22" t="n"/>
      <c r="S111" s="22" t="n"/>
    </row>
    <row r="112">
      <c r="B112" s="7" t="inlineStr">
        <is>
          <t>Eagle II Intangible Assets:Capitalized Software Development</t>
        </is>
      </c>
      <c r="C112" s="24" t="inlineStr">
        <is>
          <t>Asset</t>
        </is>
      </c>
      <c r="D112" s="24" t="inlineStr">
        <is>
          <t>Intangible Assets</t>
        </is>
      </c>
      <c r="E112" s="24" t="n">
        <v>1</v>
      </c>
      <c r="F112" s="25">
        <f>IFERROR(XLOOKUP($B112,'Wrangler BS'!$N:$N,'Wrangler BS'!$O:$O,0)*$E112,0)</f>
        <v/>
      </c>
      <c r="G112" s="25">
        <f>IFERROR(XLOOKUP($B112,'Wrangler BS'!$N:$N,'Wrangler BS'!$P:$P,0)*$E112,0)</f>
        <v/>
      </c>
      <c r="H112" s="25">
        <f>IFERROR(XLOOKUP($B112,'Wrangler BS'!$N:$N,'Wrangler BS'!$Q:$Q,0)*$E112,0)</f>
        <v/>
      </c>
      <c r="I112" s="25">
        <f>IFERROR(XLOOKUP($B112,'Wrangler BS'!$N:$N,'Wrangler BS'!$R:$R,0)*$E112,0)</f>
        <v/>
      </c>
      <c r="J112" s="25">
        <f>IFERROR(XLOOKUP($B112,'Wrangler BS'!$N:$N,'Wrangler BS'!$S:$S,0)*$E112,0)</f>
        <v/>
      </c>
      <c r="K112" s="25">
        <f>IFERROR(XLOOKUP($B112,'Wrangler BS'!$N:$N,'Wrangler BS'!$T:$T,0)*$E112,0)</f>
        <v/>
      </c>
      <c r="L112" s="25">
        <f>IFERROR(XLOOKUP($B112,'Wrangler BS'!$N:$N,'Wrangler BS'!$U:$U,0)*$E112,0)</f>
        <v/>
      </c>
      <c r="M112" s="25">
        <f>IFERROR(XLOOKUP($B112,'Wrangler BS'!$N:$N,'Wrangler BS'!$V:$V,0)*$E112,0)</f>
        <v/>
      </c>
      <c r="N112" s="25">
        <f>IFERROR(XLOOKUP($B112,'Wrangler BS'!$N:$N,'Wrangler BS'!$W:$W,0)*$E112,0)</f>
        <v/>
      </c>
      <c r="O112" s="25">
        <f>IFERROR(XLOOKUP($B112,'Wrangler BS'!$N:$N,'Wrangler BS'!$X:$X,0)*$E112,0)</f>
        <v/>
      </c>
      <c r="P112" s="25">
        <f>IFERROR(XLOOKUP($B112,'Wrangler BS'!$N:$N,'Wrangler BS'!$Y:$Y,0)*$E112,0)</f>
        <v/>
      </c>
      <c r="Q112" s="25">
        <f>IFERROR(XLOOKUP($B112,'Wrangler BS'!$N:$N,'Wrangler BS'!$Z:$Z,0)*$E112,0)</f>
        <v/>
      </c>
    </row>
    <row r="113">
      <c r="B113" s="7" t="inlineStr">
        <is>
          <t>Eagle II Intangible Assets:Eagle II Customer Contracts &amp; Relationships</t>
        </is>
      </c>
      <c r="C113" s="24" t="inlineStr">
        <is>
          <t>Asset</t>
        </is>
      </c>
      <c r="D113" s="24" t="inlineStr">
        <is>
          <t>Intangible Assets</t>
        </is>
      </c>
      <c r="E113" s="24" t="n">
        <v>1</v>
      </c>
      <c r="F113" s="25">
        <f>IFERROR(XLOOKUP($B113,'Wrangler BS'!$N:$N,'Wrangler BS'!$O:$O,0)*$E113,0)</f>
        <v/>
      </c>
      <c r="G113" s="25">
        <f>IFERROR(XLOOKUP($B113,'Wrangler BS'!$N:$N,'Wrangler BS'!$P:$P,0)*$E113,0)</f>
        <v/>
      </c>
      <c r="H113" s="25">
        <f>IFERROR(XLOOKUP($B113,'Wrangler BS'!$N:$N,'Wrangler BS'!$Q:$Q,0)*$E113,0)</f>
        <v/>
      </c>
      <c r="I113" s="25">
        <f>IFERROR(XLOOKUP($B113,'Wrangler BS'!$N:$N,'Wrangler BS'!$R:$R,0)*$E113,0)</f>
        <v/>
      </c>
      <c r="J113" s="25">
        <f>IFERROR(XLOOKUP($B113,'Wrangler BS'!$N:$N,'Wrangler BS'!$S:$S,0)*$E113,0)</f>
        <v/>
      </c>
      <c r="K113" s="25">
        <f>IFERROR(XLOOKUP($B113,'Wrangler BS'!$N:$N,'Wrangler BS'!$T:$T,0)*$E113,0)</f>
        <v/>
      </c>
      <c r="L113" s="25">
        <f>IFERROR(XLOOKUP($B113,'Wrangler BS'!$N:$N,'Wrangler BS'!$U:$U,0)*$E113,0)</f>
        <v/>
      </c>
      <c r="M113" s="25">
        <f>IFERROR(XLOOKUP($B113,'Wrangler BS'!$N:$N,'Wrangler BS'!$V:$V,0)*$E113,0)</f>
        <v/>
      </c>
      <c r="N113" s="25">
        <f>IFERROR(XLOOKUP($B113,'Wrangler BS'!$N:$N,'Wrangler BS'!$W:$W,0)*$E113,0)</f>
        <v/>
      </c>
      <c r="O113" s="25">
        <f>IFERROR(XLOOKUP($B113,'Wrangler BS'!$N:$N,'Wrangler BS'!$X:$X,0)*$E113,0)</f>
        <v/>
      </c>
      <c r="P113" s="25">
        <f>IFERROR(XLOOKUP($B113,'Wrangler BS'!$N:$N,'Wrangler BS'!$Y:$Y,0)*$E113,0)</f>
        <v/>
      </c>
      <c r="Q113" s="25">
        <f>IFERROR(XLOOKUP($B113,'Wrangler BS'!$N:$N,'Wrangler BS'!$Z:$Z,0)*$E113,0)</f>
        <v/>
      </c>
    </row>
    <row r="114">
      <c r="B114" s="7" t="inlineStr">
        <is>
          <t>Eagle II Intangible Assets:Eagle II Intellectual Property</t>
        </is>
      </c>
      <c r="C114" s="24" t="inlineStr">
        <is>
          <t>Asset</t>
        </is>
      </c>
      <c r="D114" s="24" t="inlineStr">
        <is>
          <t>Intangible Assets</t>
        </is>
      </c>
      <c r="E114" s="24" t="n">
        <v>1</v>
      </c>
      <c r="F114" s="25">
        <f>IFERROR(XLOOKUP($B114,'Wrangler BS'!$N:$N,'Wrangler BS'!$O:$O,0)*$E114,0)</f>
        <v/>
      </c>
      <c r="G114" s="25">
        <f>IFERROR(XLOOKUP($B114,'Wrangler BS'!$N:$N,'Wrangler BS'!$P:$P,0)*$E114,0)</f>
        <v/>
      </c>
      <c r="H114" s="25">
        <f>IFERROR(XLOOKUP($B114,'Wrangler BS'!$N:$N,'Wrangler BS'!$Q:$Q,0)*$E114,0)</f>
        <v/>
      </c>
      <c r="I114" s="25">
        <f>IFERROR(XLOOKUP($B114,'Wrangler BS'!$N:$N,'Wrangler BS'!$R:$R,0)*$E114,0)</f>
        <v/>
      </c>
      <c r="J114" s="25">
        <f>IFERROR(XLOOKUP($B114,'Wrangler BS'!$N:$N,'Wrangler BS'!$S:$S,0)*$E114,0)</f>
        <v/>
      </c>
      <c r="K114" s="25">
        <f>IFERROR(XLOOKUP($B114,'Wrangler BS'!$N:$N,'Wrangler BS'!$T:$T,0)*$E114,0)</f>
        <v/>
      </c>
      <c r="L114" s="25">
        <f>IFERROR(XLOOKUP($B114,'Wrangler BS'!$N:$N,'Wrangler BS'!$U:$U,0)*$E114,0)</f>
        <v/>
      </c>
      <c r="M114" s="25">
        <f>IFERROR(XLOOKUP($B114,'Wrangler BS'!$N:$N,'Wrangler BS'!$V:$V,0)*$E114,0)</f>
        <v/>
      </c>
      <c r="N114" s="25">
        <f>IFERROR(XLOOKUP($B114,'Wrangler BS'!$N:$N,'Wrangler BS'!$W:$W,0)*$E114,0)</f>
        <v/>
      </c>
      <c r="O114" s="25">
        <f>IFERROR(XLOOKUP($B114,'Wrangler BS'!$N:$N,'Wrangler BS'!$X:$X,0)*$E114,0)</f>
        <v/>
      </c>
      <c r="P114" s="25">
        <f>IFERROR(XLOOKUP($B114,'Wrangler BS'!$N:$N,'Wrangler BS'!$Y:$Y,0)*$E114,0)</f>
        <v/>
      </c>
      <c r="Q114" s="25">
        <f>IFERROR(XLOOKUP($B114,'Wrangler BS'!$N:$N,'Wrangler BS'!$Z:$Z,0)*$E114,0)</f>
        <v/>
      </c>
    </row>
    <row r="115">
      <c r="B115" s="7" t="inlineStr">
        <is>
          <t>Eagle II Intangible Assets:Goodwill &amp; Going Concern Value</t>
        </is>
      </c>
      <c r="C115" s="24" t="inlineStr">
        <is>
          <t>Asset</t>
        </is>
      </c>
      <c r="D115" s="24" t="inlineStr">
        <is>
          <t>Intangible Assets</t>
        </is>
      </c>
      <c r="E115" s="24" t="n">
        <v>1</v>
      </c>
      <c r="F115" s="25">
        <f>IFERROR(XLOOKUP($B115,'Wrangler BS'!$N:$N,'Wrangler BS'!$O:$O,0)*$E115,0)</f>
        <v/>
      </c>
      <c r="G115" s="25">
        <f>IFERROR(XLOOKUP($B115,'Wrangler BS'!$N:$N,'Wrangler BS'!$P:$P,0)*$E115,0)</f>
        <v/>
      </c>
      <c r="H115" s="25">
        <f>IFERROR(XLOOKUP($B115,'Wrangler BS'!$N:$N,'Wrangler BS'!$Q:$Q,0)*$E115,0)</f>
        <v/>
      </c>
      <c r="I115" s="25">
        <f>IFERROR(XLOOKUP($B115,'Wrangler BS'!$N:$N,'Wrangler BS'!$R:$R,0)*$E115,0)</f>
        <v/>
      </c>
      <c r="J115" s="25">
        <f>IFERROR(XLOOKUP($B115,'Wrangler BS'!$N:$N,'Wrangler BS'!$S:$S,0)*$E115,0)</f>
        <v/>
      </c>
      <c r="K115" s="25">
        <f>IFERROR(XLOOKUP($B115,'Wrangler BS'!$N:$N,'Wrangler BS'!$T:$T,0)*$E115,0)</f>
        <v/>
      </c>
      <c r="L115" s="25">
        <f>IFERROR(XLOOKUP($B115,'Wrangler BS'!$N:$N,'Wrangler BS'!$U:$U,0)*$E115,0)</f>
        <v/>
      </c>
      <c r="M115" s="25">
        <f>IFERROR(XLOOKUP($B115,'Wrangler BS'!$N:$N,'Wrangler BS'!$V:$V,0)*$E115,0)</f>
        <v/>
      </c>
      <c r="N115" s="25">
        <f>IFERROR(XLOOKUP($B115,'Wrangler BS'!$N:$N,'Wrangler BS'!$W:$W,0)*$E115,0)</f>
        <v/>
      </c>
      <c r="O115" s="25">
        <f>IFERROR(XLOOKUP($B115,'Wrangler BS'!$N:$N,'Wrangler BS'!$X:$X,0)*$E115,0)</f>
        <v/>
      </c>
      <c r="P115" s="25">
        <f>IFERROR(XLOOKUP($B115,'Wrangler BS'!$N:$N,'Wrangler BS'!$Y:$Y,0)*$E115,0)</f>
        <v/>
      </c>
      <c r="Q115" s="25">
        <f>IFERROR(XLOOKUP($B115,'Wrangler BS'!$N:$N,'Wrangler BS'!$Z:$Z,0)*$E115,0)</f>
        <v/>
      </c>
    </row>
    <row r="116">
      <c r="B116" s="7" t="inlineStr">
        <is>
          <t>Eagle II Intangible Assets:Other Intangibles</t>
        </is>
      </c>
      <c r="C116" s="24" t="inlineStr">
        <is>
          <t>Asset</t>
        </is>
      </c>
      <c r="D116" s="24" t="inlineStr">
        <is>
          <t>Intangible Assets</t>
        </is>
      </c>
      <c r="E116" s="24" t="n">
        <v>1</v>
      </c>
      <c r="F116" s="25">
        <f>IFERROR(XLOOKUP($B116,'Wrangler BS'!$N:$N,'Wrangler BS'!$O:$O,0)*$E116,0)</f>
        <v/>
      </c>
      <c r="G116" s="25">
        <f>IFERROR(XLOOKUP($B116,'Wrangler BS'!$N:$N,'Wrangler BS'!$P:$P,0)*$E116,0)</f>
        <v/>
      </c>
      <c r="H116" s="25">
        <f>IFERROR(XLOOKUP($B116,'Wrangler BS'!$N:$N,'Wrangler BS'!$Q:$Q,0)*$E116,0)</f>
        <v/>
      </c>
      <c r="I116" s="25">
        <f>IFERROR(XLOOKUP($B116,'Wrangler BS'!$N:$N,'Wrangler BS'!$R:$R,0)*$E116,0)</f>
        <v/>
      </c>
      <c r="J116" s="25">
        <f>IFERROR(XLOOKUP($B116,'Wrangler BS'!$N:$N,'Wrangler BS'!$S:$S,0)*$E116,0)</f>
        <v/>
      </c>
      <c r="K116" s="25">
        <f>IFERROR(XLOOKUP($B116,'Wrangler BS'!$N:$N,'Wrangler BS'!$T:$T,0)*$E116,0)</f>
        <v/>
      </c>
      <c r="L116" s="25">
        <f>IFERROR(XLOOKUP($B116,'Wrangler BS'!$N:$N,'Wrangler BS'!$U:$U,0)*$E116,0)</f>
        <v/>
      </c>
      <c r="M116" s="25">
        <f>IFERROR(XLOOKUP($B116,'Wrangler BS'!$N:$N,'Wrangler BS'!$V:$V,0)*$E116,0)</f>
        <v/>
      </c>
      <c r="N116" s="25">
        <f>IFERROR(XLOOKUP($B116,'Wrangler BS'!$N:$N,'Wrangler BS'!$W:$W,0)*$E116,0)</f>
        <v/>
      </c>
      <c r="O116" s="25">
        <f>IFERROR(XLOOKUP($B116,'Wrangler BS'!$N:$N,'Wrangler BS'!$X:$X,0)*$E116,0)</f>
        <v/>
      </c>
      <c r="P116" s="25">
        <f>IFERROR(XLOOKUP($B116,'Wrangler BS'!$N:$N,'Wrangler BS'!$Y:$Y,0)*$E116,0)</f>
        <v/>
      </c>
      <c r="Q116" s="25">
        <f>IFERROR(XLOOKUP($B116,'Wrangler BS'!$N:$N,'Wrangler BS'!$Z:$Z,0)*$E116,0)</f>
        <v/>
      </c>
    </row>
    <row r="117">
      <c r="A117" s="22" t="n"/>
      <c r="B117" s="23" t="inlineStr">
        <is>
          <t>Accounts Payable</t>
        </is>
      </c>
      <c r="C117" s="22" t="n"/>
      <c r="D117" s="22" t="n"/>
      <c r="E117" s="22" t="n"/>
      <c r="F117" s="22" t="n"/>
      <c r="G117" s="22" t="n"/>
      <c r="H117" s="22" t="n"/>
      <c r="I117" s="22" t="n"/>
      <c r="J117" s="22" t="n"/>
      <c r="K117" s="22" t="n"/>
      <c r="L117" s="22" t="n"/>
      <c r="M117" s="22" t="n"/>
      <c r="N117" s="22" t="n"/>
      <c r="O117" s="22" t="n"/>
      <c r="P117" s="22" t="n"/>
      <c r="Q117" s="22" t="n"/>
      <c r="R117" s="22" t="n"/>
      <c r="S117" s="22" t="n"/>
    </row>
    <row r="118">
      <c r="B118" s="7" t="inlineStr">
        <is>
          <t>Accounts Payable (A/P)</t>
        </is>
      </c>
      <c r="C118" s="24" t="inlineStr">
        <is>
          <t>Liability</t>
        </is>
      </c>
      <c r="D118" s="24" t="inlineStr">
        <is>
          <t>Accounts Payable</t>
        </is>
      </c>
      <c r="E118" s="24" t="n">
        <v>1</v>
      </c>
      <c r="F118" s="25">
        <f>IFERROR(XLOOKUP($B118,'Wrangler BS'!$N:$N,'Wrangler BS'!$O:$O,0)*$E118,0)</f>
        <v/>
      </c>
      <c r="G118" s="25">
        <f>IFERROR(XLOOKUP($B118,'Wrangler BS'!$N:$N,'Wrangler BS'!$P:$P,0)*$E118,0)</f>
        <v/>
      </c>
      <c r="H118" s="25">
        <f>IFERROR(XLOOKUP($B118,'Wrangler BS'!$N:$N,'Wrangler BS'!$Q:$Q,0)*$E118,0)</f>
        <v/>
      </c>
      <c r="I118" s="25">
        <f>IFERROR(XLOOKUP($B118,'Wrangler BS'!$N:$N,'Wrangler BS'!$R:$R,0)*$E118,0)</f>
        <v/>
      </c>
      <c r="J118" s="25">
        <f>IFERROR(XLOOKUP($B118,'Wrangler BS'!$N:$N,'Wrangler BS'!$S:$S,0)*$E118,0)</f>
        <v/>
      </c>
      <c r="K118" s="25">
        <f>IFERROR(XLOOKUP($B118,'Wrangler BS'!$N:$N,'Wrangler BS'!$T:$T,0)*$E118,0)</f>
        <v/>
      </c>
      <c r="L118" s="25">
        <f>IFERROR(XLOOKUP($B118,'Wrangler BS'!$N:$N,'Wrangler BS'!$U:$U,0)*$E118,0)</f>
        <v/>
      </c>
      <c r="M118" s="25">
        <f>IFERROR(XLOOKUP($B118,'Wrangler BS'!$N:$N,'Wrangler BS'!$V:$V,0)*$E118,0)</f>
        <v/>
      </c>
      <c r="N118" s="25">
        <f>IFERROR(XLOOKUP($B118,'Wrangler BS'!$N:$N,'Wrangler BS'!$W:$W,0)*$E118,0)</f>
        <v/>
      </c>
      <c r="O118" s="25">
        <f>IFERROR(XLOOKUP($B118,'Wrangler BS'!$N:$N,'Wrangler BS'!$X:$X,0)*$E118,0)</f>
        <v/>
      </c>
      <c r="P118" s="25">
        <f>IFERROR(XLOOKUP($B118,'Wrangler BS'!$N:$N,'Wrangler BS'!$Y:$Y,0)*$E118,0)</f>
        <v/>
      </c>
      <c r="Q118" s="25">
        <f>IFERROR(XLOOKUP($B118,'Wrangler BS'!$N:$N,'Wrangler BS'!$Z:$Z,0)*$E118,0)</f>
        <v/>
      </c>
    </row>
    <row r="119">
      <c r="A119" s="22" t="n"/>
      <c r="B119" s="23" t="inlineStr">
        <is>
          <t>Accrued Liabilities</t>
        </is>
      </c>
      <c r="C119" s="22" t="n"/>
      <c r="D119" s="22" t="n"/>
      <c r="E119" s="22" t="n"/>
      <c r="F119" s="22" t="n"/>
      <c r="G119" s="22" t="n"/>
      <c r="H119" s="22" t="n"/>
      <c r="I119" s="22" t="n"/>
      <c r="J119" s="22" t="n"/>
      <c r="K119" s="22" t="n"/>
      <c r="L119" s="22" t="n"/>
      <c r="M119" s="22" t="n"/>
      <c r="N119" s="22" t="n"/>
      <c r="O119" s="22" t="n"/>
      <c r="P119" s="22" t="n"/>
      <c r="Q119" s="22" t="n"/>
      <c r="R119" s="22" t="n"/>
      <c r="S119" s="22" t="n"/>
    </row>
    <row r="120">
      <c r="B120" s="7" t="inlineStr">
        <is>
          <t>Accrued Liabilities</t>
        </is>
      </c>
      <c r="C120" s="24" t="inlineStr">
        <is>
          <t>Liability</t>
        </is>
      </c>
      <c r="D120" s="24" t="inlineStr">
        <is>
          <t>Accrued Liabilities</t>
        </is>
      </c>
      <c r="E120" s="24" t="n">
        <v>1</v>
      </c>
      <c r="F120" s="25">
        <f>IFERROR(XLOOKUP($B120,'Wrangler BS'!$N:$N,'Wrangler BS'!$O:$O,0)*$E120,0)</f>
        <v/>
      </c>
      <c r="G120" s="25">
        <f>IFERROR(XLOOKUP($B120,'Wrangler BS'!$N:$N,'Wrangler BS'!$P:$P,0)*$E120,0)</f>
        <v/>
      </c>
      <c r="H120" s="25">
        <f>IFERROR(XLOOKUP($B120,'Wrangler BS'!$N:$N,'Wrangler BS'!$Q:$Q,0)*$E120,0)</f>
        <v/>
      </c>
      <c r="I120" s="25">
        <f>IFERROR(XLOOKUP($B120,'Wrangler BS'!$N:$N,'Wrangler BS'!$R:$R,0)*$E120,0)</f>
        <v/>
      </c>
      <c r="J120" s="25">
        <f>IFERROR(XLOOKUP($B120,'Wrangler BS'!$N:$N,'Wrangler BS'!$S:$S,0)*$E120,0)</f>
        <v/>
      </c>
      <c r="K120" s="25">
        <f>IFERROR(XLOOKUP($B120,'Wrangler BS'!$N:$N,'Wrangler BS'!$T:$T,0)*$E120,0)</f>
        <v/>
      </c>
      <c r="L120" s="25">
        <f>IFERROR(XLOOKUP($B120,'Wrangler BS'!$N:$N,'Wrangler BS'!$U:$U,0)*$E120,0)</f>
        <v/>
      </c>
      <c r="M120" s="25">
        <f>IFERROR(XLOOKUP($B120,'Wrangler BS'!$N:$N,'Wrangler BS'!$V:$V,0)*$E120,0)</f>
        <v/>
      </c>
      <c r="N120" s="25">
        <f>IFERROR(XLOOKUP($B120,'Wrangler BS'!$N:$N,'Wrangler BS'!$W:$W,0)*$E120,0)</f>
        <v/>
      </c>
      <c r="O120" s="25">
        <f>IFERROR(XLOOKUP($B120,'Wrangler BS'!$N:$N,'Wrangler BS'!$X:$X,0)*$E120,0)</f>
        <v/>
      </c>
      <c r="P120" s="25">
        <f>IFERROR(XLOOKUP($B120,'Wrangler BS'!$N:$N,'Wrangler BS'!$Y:$Y,0)*$E120,0)</f>
        <v/>
      </c>
      <c r="Q120" s="25">
        <f>IFERROR(XLOOKUP($B120,'Wrangler BS'!$N:$N,'Wrangler BS'!$Z:$Z,0)*$E120,0)</f>
        <v/>
      </c>
    </row>
    <row r="121">
      <c r="A121" s="22" t="n"/>
      <c r="B121" s="23" t="inlineStr">
        <is>
          <t>Intercompany Payables</t>
        </is>
      </c>
      <c r="C121" s="22" t="n"/>
      <c r="D121" s="22" t="n"/>
      <c r="E121" s="22" t="n"/>
      <c r="F121" s="22" t="n"/>
      <c r="G121" s="22" t="n"/>
      <c r="H121" s="22" t="n"/>
      <c r="I121" s="22" t="n"/>
      <c r="J121" s="22" t="n"/>
      <c r="K121" s="22" t="n"/>
      <c r="L121" s="22" t="n"/>
      <c r="M121" s="22" t="n"/>
      <c r="N121" s="22" t="n"/>
      <c r="O121" s="22" t="n"/>
      <c r="P121" s="22" t="n"/>
      <c r="Q121" s="22" t="n"/>
      <c r="R121" s="22" t="n"/>
      <c r="S121" s="22" t="n"/>
    </row>
    <row r="122">
      <c r="B122" s="7" t="inlineStr">
        <is>
          <t>Intercompany Payable - Fuzebox AI</t>
        </is>
      </c>
      <c r="C122" s="24" t="inlineStr">
        <is>
          <t>Liability</t>
        </is>
      </c>
      <c r="D122" s="24" t="inlineStr">
        <is>
          <t>Intercompany Payables</t>
        </is>
      </c>
      <c r="E122" s="24" t="n">
        <v>1</v>
      </c>
      <c r="F122" s="25">
        <f>IFERROR(XLOOKUP($B122,'Wrangler BS'!$N:$N,'Wrangler BS'!$O:$O,0)*$E122,0)</f>
        <v/>
      </c>
      <c r="G122" s="25">
        <f>IFERROR(XLOOKUP($B122,'Wrangler BS'!$N:$N,'Wrangler BS'!$P:$P,0)*$E122,0)</f>
        <v/>
      </c>
      <c r="H122" s="25">
        <f>IFERROR(XLOOKUP($B122,'Wrangler BS'!$N:$N,'Wrangler BS'!$Q:$Q,0)*$E122,0)</f>
        <v/>
      </c>
      <c r="I122" s="25">
        <f>IFERROR(XLOOKUP($B122,'Wrangler BS'!$N:$N,'Wrangler BS'!$R:$R,0)*$E122,0)</f>
        <v/>
      </c>
      <c r="J122" s="25">
        <f>IFERROR(XLOOKUP($B122,'Wrangler BS'!$N:$N,'Wrangler BS'!$S:$S,0)*$E122,0)</f>
        <v/>
      </c>
      <c r="K122" s="25">
        <f>IFERROR(XLOOKUP($B122,'Wrangler BS'!$N:$N,'Wrangler BS'!$T:$T,0)*$E122,0)</f>
        <v/>
      </c>
      <c r="L122" s="25">
        <f>IFERROR(XLOOKUP($B122,'Wrangler BS'!$N:$N,'Wrangler BS'!$U:$U,0)*$E122,0)</f>
        <v/>
      </c>
      <c r="M122" s="25">
        <f>IFERROR(XLOOKUP($B122,'Wrangler BS'!$N:$N,'Wrangler BS'!$V:$V,0)*$E122,0)</f>
        <v/>
      </c>
      <c r="N122" s="25">
        <f>IFERROR(XLOOKUP($B122,'Wrangler BS'!$N:$N,'Wrangler BS'!$W:$W,0)*$E122,0)</f>
        <v/>
      </c>
      <c r="O122" s="25">
        <f>IFERROR(XLOOKUP($B122,'Wrangler BS'!$N:$N,'Wrangler BS'!$X:$X,0)*$E122,0)</f>
        <v/>
      </c>
      <c r="P122" s="25">
        <f>IFERROR(XLOOKUP($B122,'Wrangler BS'!$N:$N,'Wrangler BS'!$Y:$Y,0)*$E122,0)</f>
        <v/>
      </c>
      <c r="Q122" s="25">
        <f>IFERROR(XLOOKUP($B122,'Wrangler BS'!$N:$N,'Wrangler BS'!$Z:$Z,0)*$E122,0)</f>
        <v/>
      </c>
    </row>
    <row r="123">
      <c r="B123" s="7" t="inlineStr">
        <is>
          <t>Intercompany Payable - VIP PLAY INC</t>
        </is>
      </c>
      <c r="C123" s="24" t="inlineStr">
        <is>
          <t>Liability</t>
        </is>
      </c>
      <c r="D123" s="24" t="inlineStr">
        <is>
          <t>Intercompany Payables</t>
        </is>
      </c>
      <c r="E123" s="24" t="n">
        <v>1</v>
      </c>
      <c r="F123" s="25">
        <f>IFERROR(XLOOKUP($B123,'Wrangler BS'!$N:$N,'Wrangler BS'!$O:$O,0)*$E123,0)</f>
        <v/>
      </c>
      <c r="G123" s="25">
        <f>IFERROR(XLOOKUP($B123,'Wrangler BS'!$N:$N,'Wrangler BS'!$P:$P,0)*$E123,0)</f>
        <v/>
      </c>
      <c r="H123" s="25">
        <f>IFERROR(XLOOKUP($B123,'Wrangler BS'!$N:$N,'Wrangler BS'!$Q:$Q,0)*$E123,0)</f>
        <v/>
      </c>
      <c r="I123" s="25">
        <f>IFERROR(XLOOKUP($B123,'Wrangler BS'!$N:$N,'Wrangler BS'!$R:$R,0)*$E123,0)</f>
        <v/>
      </c>
      <c r="J123" s="25">
        <f>IFERROR(XLOOKUP($B123,'Wrangler BS'!$N:$N,'Wrangler BS'!$S:$S,0)*$E123,0)</f>
        <v/>
      </c>
      <c r="K123" s="25">
        <f>IFERROR(XLOOKUP($B123,'Wrangler BS'!$N:$N,'Wrangler BS'!$T:$T,0)*$E123,0)</f>
        <v/>
      </c>
      <c r="L123" s="25">
        <f>IFERROR(XLOOKUP($B123,'Wrangler BS'!$N:$N,'Wrangler BS'!$U:$U,0)*$E123,0)</f>
        <v/>
      </c>
      <c r="M123" s="25">
        <f>IFERROR(XLOOKUP($B123,'Wrangler BS'!$N:$N,'Wrangler BS'!$V:$V,0)*$E123,0)</f>
        <v/>
      </c>
      <c r="N123" s="25">
        <f>IFERROR(XLOOKUP($B123,'Wrangler BS'!$N:$N,'Wrangler BS'!$W:$W,0)*$E123,0)</f>
        <v/>
      </c>
      <c r="O123" s="25">
        <f>IFERROR(XLOOKUP($B123,'Wrangler BS'!$N:$N,'Wrangler BS'!$X:$X,0)*$E123,0)</f>
        <v/>
      </c>
      <c r="P123" s="25">
        <f>IFERROR(XLOOKUP($B123,'Wrangler BS'!$N:$N,'Wrangler BS'!$Y:$Y,0)*$E123,0)</f>
        <v/>
      </c>
      <c r="Q123" s="25">
        <f>IFERROR(XLOOKUP($B123,'Wrangler BS'!$N:$N,'Wrangler BS'!$Z:$Z,0)*$E123,0)</f>
        <v/>
      </c>
    </row>
    <row r="124">
      <c r="A124" s="22" t="n"/>
      <c r="B124" s="23" t="inlineStr">
        <is>
          <t>Payroll Liabilities</t>
        </is>
      </c>
      <c r="C124" s="22" t="n"/>
      <c r="D124" s="22" t="n"/>
      <c r="E124" s="22" t="n"/>
      <c r="F124" s="22" t="n"/>
      <c r="G124" s="22" t="n"/>
      <c r="H124" s="22" t="n"/>
      <c r="I124" s="22" t="n"/>
      <c r="J124" s="22" t="n"/>
      <c r="K124" s="22" t="n"/>
      <c r="L124" s="22" t="n"/>
      <c r="M124" s="22" t="n"/>
      <c r="N124" s="22" t="n"/>
      <c r="O124" s="22" t="n"/>
      <c r="P124" s="22" t="n"/>
      <c r="Q124" s="22" t="n"/>
      <c r="R124" s="22" t="n"/>
      <c r="S124" s="22" t="n"/>
    </row>
    <row r="125">
      <c r="B125" s="7" t="inlineStr">
        <is>
          <t>Payroll Liabilities:NJ Unemployment Tax</t>
        </is>
      </c>
      <c r="C125" s="24" t="inlineStr">
        <is>
          <t>Liability</t>
        </is>
      </c>
      <c r="D125" s="24" t="inlineStr">
        <is>
          <t>Payroll Liabilities</t>
        </is>
      </c>
      <c r="E125" s="24" t="n">
        <v>1</v>
      </c>
      <c r="F125" s="25">
        <f>IFERROR(XLOOKUP($B125,'Wrangler BS'!$N:$N,'Wrangler BS'!$O:$O,0)*$E125,0)</f>
        <v/>
      </c>
      <c r="G125" s="25">
        <f>IFERROR(XLOOKUP($B125,'Wrangler BS'!$N:$N,'Wrangler BS'!$P:$P,0)*$E125,0)</f>
        <v/>
      </c>
      <c r="H125" s="25">
        <f>IFERROR(XLOOKUP($B125,'Wrangler BS'!$N:$N,'Wrangler BS'!$Q:$Q,0)*$E125,0)</f>
        <v/>
      </c>
      <c r="I125" s="25">
        <f>IFERROR(XLOOKUP($B125,'Wrangler BS'!$N:$N,'Wrangler BS'!$R:$R,0)*$E125,0)</f>
        <v/>
      </c>
      <c r="J125" s="25">
        <f>IFERROR(XLOOKUP($B125,'Wrangler BS'!$N:$N,'Wrangler BS'!$S:$S,0)*$E125,0)</f>
        <v/>
      </c>
      <c r="K125" s="25">
        <f>IFERROR(XLOOKUP($B125,'Wrangler BS'!$N:$N,'Wrangler BS'!$T:$T,0)*$E125,0)</f>
        <v/>
      </c>
      <c r="L125" s="25">
        <f>IFERROR(XLOOKUP($B125,'Wrangler BS'!$N:$N,'Wrangler BS'!$U:$U,0)*$E125,0)</f>
        <v/>
      </c>
      <c r="M125" s="25">
        <f>IFERROR(XLOOKUP($B125,'Wrangler BS'!$N:$N,'Wrangler BS'!$V:$V,0)*$E125,0)</f>
        <v/>
      </c>
      <c r="N125" s="25">
        <f>IFERROR(XLOOKUP($B125,'Wrangler BS'!$N:$N,'Wrangler BS'!$W:$W,0)*$E125,0)</f>
        <v/>
      </c>
      <c r="O125" s="25">
        <f>IFERROR(XLOOKUP($B125,'Wrangler BS'!$N:$N,'Wrangler BS'!$X:$X,0)*$E125,0)</f>
        <v/>
      </c>
      <c r="P125" s="25">
        <f>IFERROR(XLOOKUP($B125,'Wrangler BS'!$N:$N,'Wrangler BS'!$Y:$Y,0)*$E125,0)</f>
        <v/>
      </c>
      <c r="Q125" s="25">
        <f>IFERROR(XLOOKUP($B125,'Wrangler BS'!$N:$N,'Wrangler BS'!$Z:$Z,0)*$E125,0)</f>
        <v/>
      </c>
    </row>
    <row r="126">
      <c r="B126" s="7" t="inlineStr">
        <is>
          <t>Payroll Liabilities:NV Unemployment Tax</t>
        </is>
      </c>
      <c r="C126" s="24" t="inlineStr">
        <is>
          <t>Liability</t>
        </is>
      </c>
      <c r="D126" s="24" t="inlineStr">
        <is>
          <t>Payroll Liabilities</t>
        </is>
      </c>
      <c r="E126" s="24" t="n">
        <v>1</v>
      </c>
      <c r="F126" s="25">
        <f>IFERROR(XLOOKUP($B126,'Wrangler BS'!$N:$N,'Wrangler BS'!$O:$O,0)*$E126,0)</f>
        <v/>
      </c>
      <c r="G126" s="25">
        <f>IFERROR(XLOOKUP($B126,'Wrangler BS'!$N:$N,'Wrangler BS'!$P:$P,0)*$E126,0)</f>
        <v/>
      </c>
      <c r="H126" s="25">
        <f>IFERROR(XLOOKUP($B126,'Wrangler BS'!$N:$N,'Wrangler BS'!$Q:$Q,0)*$E126,0)</f>
        <v/>
      </c>
      <c r="I126" s="25">
        <f>IFERROR(XLOOKUP($B126,'Wrangler BS'!$N:$N,'Wrangler BS'!$R:$R,0)*$E126,0)</f>
        <v/>
      </c>
      <c r="J126" s="25">
        <f>IFERROR(XLOOKUP($B126,'Wrangler BS'!$N:$N,'Wrangler BS'!$S:$S,0)*$E126,0)</f>
        <v/>
      </c>
      <c r="K126" s="25">
        <f>IFERROR(XLOOKUP($B126,'Wrangler BS'!$N:$N,'Wrangler BS'!$T:$T,0)*$E126,0)</f>
        <v/>
      </c>
      <c r="L126" s="25">
        <f>IFERROR(XLOOKUP($B126,'Wrangler BS'!$N:$N,'Wrangler BS'!$U:$U,0)*$E126,0)</f>
        <v/>
      </c>
      <c r="M126" s="25">
        <f>IFERROR(XLOOKUP($B126,'Wrangler BS'!$N:$N,'Wrangler BS'!$V:$V,0)*$E126,0)</f>
        <v/>
      </c>
      <c r="N126" s="25">
        <f>IFERROR(XLOOKUP($B126,'Wrangler BS'!$N:$N,'Wrangler BS'!$W:$W,0)*$E126,0)</f>
        <v/>
      </c>
      <c r="O126" s="25">
        <f>IFERROR(XLOOKUP($B126,'Wrangler BS'!$N:$N,'Wrangler BS'!$X:$X,0)*$E126,0)</f>
        <v/>
      </c>
      <c r="P126" s="25">
        <f>IFERROR(XLOOKUP($B126,'Wrangler BS'!$N:$N,'Wrangler BS'!$Y:$Y,0)*$E126,0)</f>
        <v/>
      </c>
      <c r="Q126" s="25">
        <f>IFERROR(XLOOKUP($B126,'Wrangler BS'!$N:$N,'Wrangler BS'!$Z:$Z,0)*$E126,0)</f>
        <v/>
      </c>
    </row>
    <row r="127">
      <c r="A127" s="22" t="n"/>
      <c r="B127" s="23" t="inlineStr">
        <is>
          <t>Tax Liabilities</t>
        </is>
      </c>
      <c r="C127" s="22" t="n"/>
      <c r="D127" s="22" t="n"/>
      <c r="E127" s="22" t="n"/>
      <c r="F127" s="22" t="n"/>
      <c r="G127" s="22" t="n"/>
      <c r="H127" s="22" t="n"/>
      <c r="I127" s="22" t="n"/>
      <c r="J127" s="22" t="n"/>
      <c r="K127" s="22" t="n"/>
      <c r="L127" s="22" t="n"/>
      <c r="M127" s="22" t="n"/>
      <c r="N127" s="22" t="n"/>
      <c r="O127" s="22" t="n"/>
      <c r="P127" s="22" t="n"/>
      <c r="Q127" s="22" t="n"/>
      <c r="R127" s="22" t="n"/>
      <c r="S127" s="22" t="n"/>
    </row>
    <row r="128">
      <c r="B128" s="7" t="inlineStr">
        <is>
          <t>Sales &amp; Use Tax Payable:Nevada Department of Taxation Payable</t>
        </is>
      </c>
      <c r="C128" s="24" t="inlineStr">
        <is>
          <t>Liability</t>
        </is>
      </c>
      <c r="D128" s="24" t="inlineStr">
        <is>
          <t>Tax Liabilities</t>
        </is>
      </c>
      <c r="E128" s="24" t="n">
        <v>1</v>
      </c>
      <c r="F128" s="25">
        <f>IFERROR(XLOOKUP($B128,'Wrangler BS'!$N:$N,'Wrangler BS'!$O:$O,0)*$E128,0)</f>
        <v/>
      </c>
      <c r="G128" s="25">
        <f>IFERROR(XLOOKUP($B128,'Wrangler BS'!$N:$N,'Wrangler BS'!$P:$P,0)*$E128,0)</f>
        <v/>
      </c>
      <c r="H128" s="25">
        <f>IFERROR(XLOOKUP($B128,'Wrangler BS'!$N:$N,'Wrangler BS'!$Q:$Q,0)*$E128,0)</f>
        <v/>
      </c>
      <c r="I128" s="25">
        <f>IFERROR(XLOOKUP($B128,'Wrangler BS'!$N:$N,'Wrangler BS'!$R:$R,0)*$E128,0)</f>
        <v/>
      </c>
      <c r="J128" s="25">
        <f>IFERROR(XLOOKUP($B128,'Wrangler BS'!$N:$N,'Wrangler BS'!$S:$S,0)*$E128,0)</f>
        <v/>
      </c>
      <c r="K128" s="25">
        <f>IFERROR(XLOOKUP($B128,'Wrangler BS'!$N:$N,'Wrangler BS'!$T:$T,0)*$E128,0)</f>
        <v/>
      </c>
      <c r="L128" s="25">
        <f>IFERROR(XLOOKUP($B128,'Wrangler BS'!$N:$N,'Wrangler BS'!$U:$U,0)*$E128,0)</f>
        <v/>
      </c>
      <c r="M128" s="25">
        <f>IFERROR(XLOOKUP($B128,'Wrangler BS'!$N:$N,'Wrangler BS'!$V:$V,0)*$E128,0)</f>
        <v/>
      </c>
      <c r="N128" s="25">
        <f>IFERROR(XLOOKUP($B128,'Wrangler BS'!$N:$N,'Wrangler BS'!$W:$W,0)*$E128,0)</f>
        <v/>
      </c>
      <c r="O128" s="25">
        <f>IFERROR(XLOOKUP($B128,'Wrangler BS'!$N:$N,'Wrangler BS'!$X:$X,0)*$E128,0)</f>
        <v/>
      </c>
      <c r="P128" s="25">
        <f>IFERROR(XLOOKUP($B128,'Wrangler BS'!$N:$N,'Wrangler BS'!$Y:$Y,0)*$E128,0)</f>
        <v/>
      </c>
      <c r="Q128" s="25">
        <f>IFERROR(XLOOKUP($B128,'Wrangler BS'!$N:$N,'Wrangler BS'!$Z:$Z,0)*$E128,0)</f>
        <v/>
      </c>
    </row>
    <row r="129">
      <c r="B129" s="7" t="inlineStr">
        <is>
          <t>Sales &amp; Use Tax Payable:Texas State Comptroller Payable</t>
        </is>
      </c>
      <c r="C129" s="24" t="inlineStr">
        <is>
          <t>Liability</t>
        </is>
      </c>
      <c r="D129" s="24" t="inlineStr">
        <is>
          <t>Tax Liabilities</t>
        </is>
      </c>
      <c r="E129" s="24" t="n">
        <v>1</v>
      </c>
      <c r="F129" s="25">
        <f>IFERROR(XLOOKUP($B129,'Wrangler BS'!$N:$N,'Wrangler BS'!$O:$O,0)*$E129,0)</f>
        <v/>
      </c>
      <c r="G129" s="25">
        <f>IFERROR(XLOOKUP($B129,'Wrangler BS'!$N:$N,'Wrangler BS'!$P:$P,0)*$E129,0)</f>
        <v/>
      </c>
      <c r="H129" s="25">
        <f>IFERROR(XLOOKUP($B129,'Wrangler BS'!$N:$N,'Wrangler BS'!$Q:$Q,0)*$E129,0)</f>
        <v/>
      </c>
      <c r="I129" s="25">
        <f>IFERROR(XLOOKUP($B129,'Wrangler BS'!$N:$N,'Wrangler BS'!$R:$R,0)*$E129,0)</f>
        <v/>
      </c>
      <c r="J129" s="25">
        <f>IFERROR(XLOOKUP($B129,'Wrangler BS'!$N:$N,'Wrangler BS'!$S:$S,0)*$E129,0)</f>
        <v/>
      </c>
      <c r="K129" s="25">
        <f>IFERROR(XLOOKUP($B129,'Wrangler BS'!$N:$N,'Wrangler BS'!$T:$T,0)*$E129,0)</f>
        <v/>
      </c>
      <c r="L129" s="25">
        <f>IFERROR(XLOOKUP($B129,'Wrangler BS'!$N:$N,'Wrangler BS'!$U:$U,0)*$E129,0)</f>
        <v/>
      </c>
      <c r="M129" s="25">
        <f>IFERROR(XLOOKUP($B129,'Wrangler BS'!$N:$N,'Wrangler BS'!$V:$V,0)*$E129,0)</f>
        <v/>
      </c>
      <c r="N129" s="25">
        <f>IFERROR(XLOOKUP($B129,'Wrangler BS'!$N:$N,'Wrangler BS'!$W:$W,0)*$E129,0)</f>
        <v/>
      </c>
      <c r="O129" s="25">
        <f>IFERROR(XLOOKUP($B129,'Wrangler BS'!$N:$N,'Wrangler BS'!$X:$X,0)*$E129,0)</f>
        <v/>
      </c>
      <c r="P129" s="25">
        <f>IFERROR(XLOOKUP($B129,'Wrangler BS'!$N:$N,'Wrangler BS'!$Y:$Y,0)*$E129,0)</f>
        <v/>
      </c>
      <c r="Q129" s="25">
        <f>IFERROR(XLOOKUP($B129,'Wrangler BS'!$N:$N,'Wrangler BS'!$Z:$Z,0)*$E129,0)</f>
        <v/>
      </c>
    </row>
    <row r="130">
      <c r="A130" s="22" t="n"/>
      <c r="B130" s="23" t="inlineStr">
        <is>
          <t>Debt</t>
        </is>
      </c>
      <c r="C130" s="22" t="n"/>
      <c r="D130" s="22" t="n"/>
      <c r="E130" s="22" t="n"/>
      <c r="F130" s="22" t="n"/>
      <c r="G130" s="22" t="n"/>
      <c r="H130" s="22" t="n"/>
      <c r="I130" s="22" t="n"/>
      <c r="J130" s="22" t="n"/>
      <c r="K130" s="22" t="n"/>
      <c r="L130" s="22" t="n"/>
      <c r="M130" s="22" t="n"/>
      <c r="N130" s="22" t="n"/>
      <c r="O130" s="22" t="n"/>
      <c r="P130" s="22" t="n"/>
      <c r="Q130" s="22" t="n"/>
      <c r="R130" s="22" t="n"/>
      <c r="S130" s="22" t="n"/>
    </row>
    <row r="131">
      <c r="B131" s="7" t="inlineStr">
        <is>
          <t>Note Payable - LJMO</t>
        </is>
      </c>
      <c r="C131" s="24" t="inlineStr">
        <is>
          <t>Liability</t>
        </is>
      </c>
      <c r="D131" s="24" t="inlineStr">
        <is>
          <t>Debt</t>
        </is>
      </c>
      <c r="E131" s="24" t="n">
        <v>1</v>
      </c>
      <c r="F131" s="25">
        <f>IFERROR(XLOOKUP($B131,'Wrangler BS'!$N:$N,'Wrangler BS'!$O:$O,0)*$E131,0)</f>
        <v/>
      </c>
      <c r="G131" s="25">
        <f>IFERROR(XLOOKUP($B131,'Wrangler BS'!$N:$N,'Wrangler BS'!$P:$P,0)*$E131,0)</f>
        <v/>
      </c>
      <c r="H131" s="25">
        <f>IFERROR(XLOOKUP($B131,'Wrangler BS'!$N:$N,'Wrangler BS'!$Q:$Q,0)*$E131,0)</f>
        <v/>
      </c>
      <c r="I131" s="25">
        <f>IFERROR(XLOOKUP($B131,'Wrangler BS'!$N:$N,'Wrangler BS'!$R:$R,0)*$E131,0)</f>
        <v/>
      </c>
      <c r="J131" s="25">
        <f>IFERROR(XLOOKUP($B131,'Wrangler BS'!$N:$N,'Wrangler BS'!$S:$S,0)*$E131,0)</f>
        <v/>
      </c>
      <c r="K131" s="25">
        <f>IFERROR(XLOOKUP($B131,'Wrangler BS'!$N:$N,'Wrangler BS'!$T:$T,0)*$E131,0)</f>
        <v/>
      </c>
      <c r="L131" s="25">
        <f>IFERROR(XLOOKUP($B131,'Wrangler BS'!$N:$N,'Wrangler BS'!$U:$U,0)*$E131,0)</f>
        <v/>
      </c>
      <c r="M131" s="25">
        <f>IFERROR(XLOOKUP($B131,'Wrangler BS'!$N:$N,'Wrangler BS'!$V:$V,0)*$E131,0)</f>
        <v/>
      </c>
      <c r="N131" s="25">
        <f>IFERROR(XLOOKUP($B131,'Wrangler BS'!$N:$N,'Wrangler BS'!$W:$W,0)*$E131,0)</f>
        <v/>
      </c>
      <c r="O131" s="25">
        <f>IFERROR(XLOOKUP($B131,'Wrangler BS'!$N:$N,'Wrangler BS'!$X:$X,0)*$E131,0)</f>
        <v/>
      </c>
      <c r="P131" s="25">
        <f>IFERROR(XLOOKUP($B131,'Wrangler BS'!$N:$N,'Wrangler BS'!$Y:$Y,0)*$E131,0)</f>
        <v/>
      </c>
      <c r="Q131" s="25">
        <f>IFERROR(XLOOKUP($B131,'Wrangler BS'!$N:$N,'Wrangler BS'!$Z:$Z,0)*$E131,0)</f>
        <v/>
      </c>
    </row>
    <row r="132">
      <c r="A132" s="22" t="n"/>
      <c r="B132" s="23" t="inlineStr">
        <is>
          <t>Other Current Liabilities</t>
        </is>
      </c>
      <c r="C132" s="22" t="n"/>
      <c r="D132" s="22" t="n"/>
      <c r="E132" s="22" t="n"/>
      <c r="F132" s="22" t="n"/>
      <c r="G132" s="22" t="n"/>
      <c r="H132" s="22" t="n"/>
      <c r="I132" s="22" t="n"/>
      <c r="J132" s="22" t="n"/>
      <c r="K132" s="22" t="n"/>
      <c r="L132" s="22" t="n"/>
      <c r="M132" s="22" t="n"/>
      <c r="N132" s="22" t="n"/>
      <c r="O132" s="22" t="n"/>
      <c r="P132" s="22" t="n"/>
      <c r="Q132" s="22" t="n"/>
      <c r="R132" s="22" t="n"/>
      <c r="S132" s="22" t="n"/>
    </row>
    <row r="133">
      <c r="B133" s="7" t="inlineStr">
        <is>
          <t>Funds in Transit</t>
        </is>
      </c>
      <c r="C133" s="24" t="inlineStr">
        <is>
          <t>Liability</t>
        </is>
      </c>
      <c r="D133" s="24" t="inlineStr">
        <is>
          <t>Other Current Liabilities</t>
        </is>
      </c>
      <c r="E133" s="24" t="n">
        <v>1</v>
      </c>
      <c r="F133" s="25">
        <f>IFERROR(XLOOKUP($B133,'Wrangler BS'!$N:$N,'Wrangler BS'!$O:$O,0)*$E133,0)</f>
        <v/>
      </c>
      <c r="G133" s="25">
        <f>IFERROR(XLOOKUP($B133,'Wrangler BS'!$N:$N,'Wrangler BS'!$P:$P,0)*$E133,0)</f>
        <v/>
      </c>
      <c r="H133" s="25">
        <f>IFERROR(XLOOKUP($B133,'Wrangler BS'!$N:$N,'Wrangler BS'!$Q:$Q,0)*$E133,0)</f>
        <v/>
      </c>
      <c r="I133" s="25">
        <f>IFERROR(XLOOKUP($B133,'Wrangler BS'!$N:$N,'Wrangler BS'!$R:$R,0)*$E133,0)</f>
        <v/>
      </c>
      <c r="J133" s="25">
        <f>IFERROR(XLOOKUP($B133,'Wrangler BS'!$N:$N,'Wrangler BS'!$S:$S,0)*$E133,0)</f>
        <v/>
      </c>
      <c r="K133" s="25">
        <f>IFERROR(XLOOKUP($B133,'Wrangler BS'!$N:$N,'Wrangler BS'!$T:$T,0)*$E133,0)</f>
        <v/>
      </c>
      <c r="L133" s="25">
        <f>IFERROR(XLOOKUP($B133,'Wrangler BS'!$N:$N,'Wrangler BS'!$U:$U,0)*$E133,0)</f>
        <v/>
      </c>
      <c r="M133" s="25">
        <f>IFERROR(XLOOKUP($B133,'Wrangler BS'!$N:$N,'Wrangler BS'!$V:$V,0)*$E133,0)</f>
        <v/>
      </c>
      <c r="N133" s="25">
        <f>IFERROR(XLOOKUP($B133,'Wrangler BS'!$N:$N,'Wrangler BS'!$W:$W,0)*$E133,0)</f>
        <v/>
      </c>
      <c r="O133" s="25">
        <f>IFERROR(XLOOKUP($B133,'Wrangler BS'!$N:$N,'Wrangler BS'!$X:$X,0)*$E133,0)</f>
        <v/>
      </c>
      <c r="P133" s="25">
        <f>IFERROR(XLOOKUP($B133,'Wrangler BS'!$N:$N,'Wrangler BS'!$Y:$Y,0)*$E133,0)</f>
        <v/>
      </c>
      <c r="Q133" s="25">
        <f>IFERROR(XLOOKUP($B133,'Wrangler BS'!$N:$N,'Wrangler BS'!$Z:$Z,0)*$E133,0)</f>
        <v/>
      </c>
    </row>
    <row r="134">
      <c r="A134" s="22" t="n"/>
      <c r="B134" s="23" t="inlineStr">
        <is>
          <t>Paid In Capital</t>
        </is>
      </c>
      <c r="C134" s="22" t="n"/>
      <c r="D134" s="22" t="n"/>
      <c r="E134" s="22" t="n"/>
      <c r="F134" s="22" t="n"/>
      <c r="G134" s="22" t="n"/>
      <c r="H134" s="22" t="n"/>
      <c r="I134" s="22" t="n"/>
      <c r="J134" s="22" t="n"/>
      <c r="K134" s="22" t="n"/>
      <c r="L134" s="22" t="n"/>
      <c r="M134" s="22" t="n"/>
      <c r="N134" s="22" t="n"/>
      <c r="O134" s="22" t="n"/>
      <c r="P134" s="22" t="n"/>
      <c r="Q134" s="22" t="n"/>
      <c r="R134" s="22" t="n"/>
      <c r="S134" s="22" t="n"/>
    </row>
    <row r="135">
      <c r="B135" s="7" t="inlineStr">
        <is>
          <t>Paid In Capital</t>
        </is>
      </c>
      <c r="C135" s="24" t="inlineStr">
        <is>
          <t>Equity</t>
        </is>
      </c>
      <c r="D135" s="24" t="inlineStr">
        <is>
          <t>Paid In Capital</t>
        </is>
      </c>
      <c r="E135" s="24" t="n">
        <v>1</v>
      </c>
      <c r="F135" s="25">
        <f>IFERROR(XLOOKUP($B135,'Wrangler BS'!$N:$N,'Wrangler BS'!$O:$O,0)*$E135,0)</f>
        <v/>
      </c>
      <c r="G135" s="25">
        <f>IFERROR(XLOOKUP($B135,'Wrangler BS'!$N:$N,'Wrangler BS'!$P:$P,0)*$E135,0)</f>
        <v/>
      </c>
      <c r="H135" s="25">
        <f>IFERROR(XLOOKUP($B135,'Wrangler BS'!$N:$N,'Wrangler BS'!$Q:$Q,0)*$E135,0)</f>
        <v/>
      </c>
      <c r="I135" s="25">
        <f>IFERROR(XLOOKUP($B135,'Wrangler BS'!$N:$N,'Wrangler BS'!$R:$R,0)*$E135,0)</f>
        <v/>
      </c>
      <c r="J135" s="25">
        <f>IFERROR(XLOOKUP($B135,'Wrangler BS'!$N:$N,'Wrangler BS'!$S:$S,0)*$E135,0)</f>
        <v/>
      </c>
      <c r="K135" s="25">
        <f>IFERROR(XLOOKUP($B135,'Wrangler BS'!$N:$N,'Wrangler BS'!$T:$T,0)*$E135,0)</f>
        <v/>
      </c>
      <c r="L135" s="25">
        <f>IFERROR(XLOOKUP($B135,'Wrangler BS'!$N:$N,'Wrangler BS'!$U:$U,0)*$E135,0)</f>
        <v/>
      </c>
      <c r="M135" s="25">
        <f>IFERROR(XLOOKUP($B135,'Wrangler BS'!$N:$N,'Wrangler BS'!$V:$V,0)*$E135,0)</f>
        <v/>
      </c>
      <c r="N135" s="25">
        <f>IFERROR(XLOOKUP($B135,'Wrangler BS'!$N:$N,'Wrangler BS'!$W:$W,0)*$E135,0)</f>
        <v/>
      </c>
      <c r="O135" s="25">
        <f>IFERROR(XLOOKUP($B135,'Wrangler BS'!$N:$N,'Wrangler BS'!$X:$X,0)*$E135,0)</f>
        <v/>
      </c>
      <c r="P135" s="25">
        <f>IFERROR(XLOOKUP($B135,'Wrangler BS'!$N:$N,'Wrangler BS'!$Y:$Y,0)*$E135,0)</f>
        <v/>
      </c>
      <c r="Q135" s="25">
        <f>IFERROR(XLOOKUP($B135,'Wrangler BS'!$N:$N,'Wrangler BS'!$Z:$Z,0)*$E135,0)</f>
        <v/>
      </c>
    </row>
    <row r="136">
      <c r="A136" s="22" t="n"/>
      <c r="B136" s="23" t="inlineStr">
        <is>
          <t>Retained Earnings / Adjustments</t>
        </is>
      </c>
      <c r="C136" s="22" t="n"/>
      <c r="D136" s="22" t="n"/>
      <c r="E136" s="22" t="n"/>
      <c r="F136" s="22" t="n"/>
      <c r="G136" s="22" t="n"/>
      <c r="H136" s="22" t="n"/>
      <c r="I136" s="22" t="n"/>
      <c r="J136" s="22" t="n"/>
      <c r="K136" s="22" t="n"/>
      <c r="L136" s="22" t="n"/>
      <c r="M136" s="22" t="n"/>
      <c r="N136" s="22" t="n"/>
      <c r="O136" s="22" t="n"/>
      <c r="P136" s="22" t="n"/>
      <c r="Q136" s="22" t="n"/>
      <c r="R136" s="22" t="n"/>
      <c r="S136" s="22" t="n"/>
    </row>
    <row r="137">
      <c r="B137" s="7" t="inlineStr">
        <is>
          <t>Reconciliation Adjustments</t>
        </is>
      </c>
      <c r="C137" s="24" t="inlineStr">
        <is>
          <t>Equity</t>
        </is>
      </c>
      <c r="D137" s="24" t="inlineStr">
        <is>
          <t>Retained Earnings / Adjustments</t>
        </is>
      </c>
      <c r="E137" s="24" t="n">
        <v>1</v>
      </c>
      <c r="F137" s="25">
        <f>IFERROR(XLOOKUP($B137,'Wrangler BS'!$N:$N,'Wrangler BS'!$O:$O,0)*$E137,0)</f>
        <v/>
      </c>
      <c r="G137" s="25">
        <f>IFERROR(XLOOKUP($B137,'Wrangler BS'!$N:$N,'Wrangler BS'!$P:$P,0)*$E137,0)</f>
        <v/>
      </c>
      <c r="H137" s="25">
        <f>IFERROR(XLOOKUP($B137,'Wrangler BS'!$N:$N,'Wrangler BS'!$Q:$Q,0)*$E137,0)</f>
        <v/>
      </c>
      <c r="I137" s="25">
        <f>IFERROR(XLOOKUP($B137,'Wrangler BS'!$N:$N,'Wrangler BS'!$R:$R,0)*$E137,0)</f>
        <v/>
      </c>
      <c r="J137" s="25">
        <f>IFERROR(XLOOKUP($B137,'Wrangler BS'!$N:$N,'Wrangler BS'!$S:$S,0)*$E137,0)</f>
        <v/>
      </c>
      <c r="K137" s="25">
        <f>IFERROR(XLOOKUP($B137,'Wrangler BS'!$N:$N,'Wrangler BS'!$T:$T,0)*$E137,0)</f>
        <v/>
      </c>
      <c r="L137" s="25">
        <f>IFERROR(XLOOKUP($B137,'Wrangler BS'!$N:$N,'Wrangler BS'!$U:$U,0)*$E137,0)</f>
        <v/>
      </c>
      <c r="M137" s="25">
        <f>IFERROR(XLOOKUP($B137,'Wrangler BS'!$N:$N,'Wrangler BS'!$V:$V,0)*$E137,0)</f>
        <v/>
      </c>
      <c r="N137" s="25">
        <f>IFERROR(XLOOKUP($B137,'Wrangler BS'!$N:$N,'Wrangler BS'!$W:$W,0)*$E137,0)</f>
        <v/>
      </c>
      <c r="O137" s="25">
        <f>IFERROR(XLOOKUP($B137,'Wrangler BS'!$N:$N,'Wrangler BS'!$X:$X,0)*$E137,0)</f>
        <v/>
      </c>
      <c r="P137" s="25">
        <f>IFERROR(XLOOKUP($B137,'Wrangler BS'!$N:$N,'Wrangler BS'!$Y:$Y,0)*$E137,0)</f>
        <v/>
      </c>
      <c r="Q137" s="25">
        <f>IFERROR(XLOOKUP($B137,'Wrangler BS'!$N:$N,'Wrangler BS'!$Z:$Z,0)*$E137,0)</f>
        <v/>
      </c>
    </row>
    <row r="138"/>
    <row r="139">
      <c r="A139" s="20" t="n"/>
      <c r="B139" s="21" t="inlineStr">
        <is>
          <t>BALANCE SHEET SUMMARY</t>
        </is>
      </c>
      <c r="C139" s="20" t="n"/>
      <c r="D139" s="20" t="n"/>
      <c r="E139" s="20" t="n"/>
      <c r="F139" s="20" t="n"/>
      <c r="G139" s="20" t="n"/>
      <c r="H139" s="20" t="n"/>
      <c r="I139" s="20" t="n"/>
      <c r="J139" s="20" t="n"/>
      <c r="K139" s="20" t="n"/>
      <c r="L139" s="20" t="n"/>
      <c r="M139" s="20" t="n"/>
      <c r="N139" s="20" t="n"/>
      <c r="O139" s="20" t="n"/>
      <c r="P139" s="20" t="n"/>
      <c r="Q139" s="20" t="n"/>
      <c r="R139" s="20" t="n"/>
      <c r="S139" s="20" t="n"/>
    </row>
    <row r="140">
      <c r="B140" s="7" t="inlineStr">
        <is>
          <t>Cash &amp; Equivalents</t>
        </is>
      </c>
      <c r="F140" s="25">
        <f>F90+F91</f>
        <v/>
      </c>
      <c r="G140" s="25">
        <f>G90+G91</f>
        <v/>
      </c>
      <c r="H140" s="25">
        <f>H90+H91</f>
        <v/>
      </c>
      <c r="I140" s="25">
        <f>I90+I91</f>
        <v/>
      </c>
      <c r="J140" s="25">
        <f>J90+J91</f>
        <v/>
      </c>
      <c r="K140" s="25">
        <f>K90+K91</f>
        <v/>
      </c>
      <c r="L140" s="25">
        <f>L90+L91</f>
        <v/>
      </c>
      <c r="M140" s="25">
        <f>M90+M91</f>
        <v/>
      </c>
      <c r="N140" s="25">
        <f>N90+N91</f>
        <v/>
      </c>
      <c r="O140" s="25">
        <f>O90+O91</f>
        <v/>
      </c>
      <c r="P140" s="25">
        <f>P90+P91</f>
        <v/>
      </c>
      <c r="Q140" s="25">
        <f>Q90+Q91</f>
        <v/>
      </c>
    </row>
    <row r="141">
      <c r="B141" s="7" t="inlineStr">
        <is>
          <t>Accounts Receivable</t>
        </is>
      </c>
      <c r="F141" s="25">
        <f>F93</f>
        <v/>
      </c>
      <c r="G141" s="25">
        <f>G93</f>
        <v/>
      </c>
      <c r="H141" s="25">
        <f>H93</f>
        <v/>
      </c>
      <c r="I141" s="25">
        <f>I93</f>
        <v/>
      </c>
      <c r="J141" s="25">
        <f>J93</f>
        <v/>
      </c>
      <c r="K141" s="25">
        <f>K93</f>
        <v/>
      </c>
      <c r="L141" s="25">
        <f>L93</f>
        <v/>
      </c>
      <c r="M141" s="25">
        <f>M93</f>
        <v/>
      </c>
      <c r="N141" s="25">
        <f>N93</f>
        <v/>
      </c>
      <c r="O141" s="25">
        <f>O93</f>
        <v/>
      </c>
      <c r="P141" s="25">
        <f>P93</f>
        <v/>
      </c>
      <c r="Q141" s="25">
        <f>Q93</f>
        <v/>
      </c>
    </row>
    <row r="142">
      <c r="B142" s="7" t="inlineStr">
        <is>
          <t>Intercompany Receivables</t>
        </is>
      </c>
      <c r="F142" s="25">
        <f>F95</f>
        <v/>
      </c>
      <c r="G142" s="25">
        <f>G95</f>
        <v/>
      </c>
      <c r="H142" s="25">
        <f>H95</f>
        <v/>
      </c>
      <c r="I142" s="25">
        <f>I95</f>
        <v/>
      </c>
      <c r="J142" s="25">
        <f>J95</f>
        <v/>
      </c>
      <c r="K142" s="25">
        <f>K95</f>
        <v/>
      </c>
      <c r="L142" s="25">
        <f>L95</f>
        <v/>
      </c>
      <c r="M142" s="25">
        <f>M95</f>
        <v/>
      </c>
      <c r="N142" s="25">
        <f>N95</f>
        <v/>
      </c>
      <c r="O142" s="25">
        <f>O95</f>
        <v/>
      </c>
      <c r="P142" s="25">
        <f>P95</f>
        <v/>
      </c>
      <c r="Q142" s="25">
        <f>Q95</f>
        <v/>
      </c>
    </row>
    <row r="143">
      <c r="B143" s="7" t="inlineStr">
        <is>
          <t>Prepaid Expenses</t>
        </is>
      </c>
      <c r="F143" s="25">
        <f>F97+F98+F99+F100</f>
        <v/>
      </c>
      <c r="G143" s="25">
        <f>G97+G98+G99+G100</f>
        <v/>
      </c>
      <c r="H143" s="25">
        <f>H97+H98+H99+H100</f>
        <v/>
      </c>
      <c r="I143" s="25">
        <f>I97+I98+I99+I100</f>
        <v/>
      </c>
      <c r="J143" s="25">
        <f>J97+J98+J99+J100</f>
        <v/>
      </c>
      <c r="K143" s="25">
        <f>K97+K98+K99+K100</f>
        <v/>
      </c>
      <c r="L143" s="25">
        <f>L97+L98+L99+L100</f>
        <v/>
      </c>
      <c r="M143" s="25">
        <f>M97+M98+M99+M100</f>
        <v/>
      </c>
      <c r="N143" s="25">
        <f>N97+N98+N99+N100</f>
        <v/>
      </c>
      <c r="O143" s="25">
        <f>O97+O98+O99+O100</f>
        <v/>
      </c>
      <c r="P143" s="25">
        <f>P97+P98+P99+P100</f>
        <v/>
      </c>
      <c r="Q143" s="25">
        <f>Q97+Q98+Q99+Q100</f>
        <v/>
      </c>
    </row>
    <row r="144">
      <c r="B144" s="7" t="inlineStr">
        <is>
          <t>Inventory</t>
        </is>
      </c>
      <c r="F144" s="25">
        <f>F102</f>
        <v/>
      </c>
      <c r="G144" s="25">
        <f>G102</f>
        <v/>
      </c>
      <c r="H144" s="25">
        <f>H102</f>
        <v/>
      </c>
      <c r="I144" s="25">
        <f>I102</f>
        <v/>
      </c>
      <c r="J144" s="25">
        <f>J102</f>
        <v/>
      </c>
      <c r="K144" s="25">
        <f>K102</f>
        <v/>
      </c>
      <c r="L144" s="25">
        <f>L102</f>
        <v/>
      </c>
      <c r="M144" s="25">
        <f>M102</f>
        <v/>
      </c>
      <c r="N144" s="25">
        <f>N102</f>
        <v/>
      </c>
      <c r="O144" s="25">
        <f>O102</f>
        <v/>
      </c>
      <c r="P144" s="25">
        <f>P102</f>
        <v/>
      </c>
      <c r="Q144" s="25">
        <f>Q102</f>
        <v/>
      </c>
    </row>
    <row r="145">
      <c r="B145" s="7" t="inlineStr">
        <is>
          <t>Other Current Assets</t>
        </is>
      </c>
      <c r="F145" s="25">
        <f>F104+F105+F106+F107</f>
        <v/>
      </c>
      <c r="G145" s="25">
        <f>G104+G105+G106+G107</f>
        <v/>
      </c>
      <c r="H145" s="25">
        <f>H104+H105+H106+H107</f>
        <v/>
      </c>
      <c r="I145" s="25">
        <f>I104+I105+I106+I107</f>
        <v/>
      </c>
      <c r="J145" s="25">
        <f>J104+J105+J106+J107</f>
        <v/>
      </c>
      <c r="K145" s="25">
        <f>K104+K105+K106+K107</f>
        <v/>
      </c>
      <c r="L145" s="25">
        <f>L104+L105+L106+L107</f>
        <v/>
      </c>
      <c r="M145" s="25">
        <f>M104+M105+M106+M107</f>
        <v/>
      </c>
      <c r="N145" s="25">
        <f>N104+N105+N106+N107</f>
        <v/>
      </c>
      <c r="O145" s="25">
        <f>O104+O105+O106+O107</f>
        <v/>
      </c>
      <c r="P145" s="25">
        <f>P104+P105+P106+P107</f>
        <v/>
      </c>
      <c r="Q145" s="25">
        <f>Q104+Q105+Q106+Q107</f>
        <v/>
      </c>
    </row>
    <row r="146">
      <c r="B146" s="7" t="inlineStr">
        <is>
          <t>Fixed Assets</t>
        </is>
      </c>
      <c r="F146" s="25">
        <f>F109+F110</f>
        <v/>
      </c>
      <c r="G146" s="25">
        <f>G109+G110</f>
        <v/>
      </c>
      <c r="H146" s="25">
        <f>H109+H110</f>
        <v/>
      </c>
      <c r="I146" s="25">
        <f>I109+I110</f>
        <v/>
      </c>
      <c r="J146" s="25">
        <f>J109+J110</f>
        <v/>
      </c>
      <c r="K146" s="25">
        <f>K109+K110</f>
        <v/>
      </c>
      <c r="L146" s="25">
        <f>L109+L110</f>
        <v/>
      </c>
      <c r="M146" s="25">
        <f>M109+M110</f>
        <v/>
      </c>
      <c r="N146" s="25">
        <f>N109+N110</f>
        <v/>
      </c>
      <c r="O146" s="25">
        <f>O109+O110</f>
        <v/>
      </c>
      <c r="P146" s="25">
        <f>P109+P110</f>
        <v/>
      </c>
      <c r="Q146" s="25">
        <f>Q109+Q110</f>
        <v/>
      </c>
    </row>
    <row r="147">
      <c r="B147" s="7" t="inlineStr">
        <is>
          <t>Intangible Assets</t>
        </is>
      </c>
      <c r="F147" s="25">
        <f>F112+F113+F114+F115+F116</f>
        <v/>
      </c>
      <c r="G147" s="25">
        <f>G112+G113+G114+G115+G116</f>
        <v/>
      </c>
      <c r="H147" s="25">
        <f>H112+H113+H114+H115+H116</f>
        <v/>
      </c>
      <c r="I147" s="25">
        <f>I112+I113+I114+I115+I116</f>
        <v/>
      </c>
      <c r="J147" s="25">
        <f>J112+J113+J114+J115+J116</f>
        <v/>
      </c>
      <c r="K147" s="25">
        <f>K112+K113+K114+K115+K116</f>
        <v/>
      </c>
      <c r="L147" s="25">
        <f>L112+L113+L114+L115+L116</f>
        <v/>
      </c>
      <c r="M147" s="25">
        <f>M112+M113+M114+M115+M116</f>
        <v/>
      </c>
      <c r="N147" s="25">
        <f>N112+N113+N114+N115+N116</f>
        <v/>
      </c>
      <c r="O147" s="25">
        <f>O112+O113+O114+O115+O116</f>
        <v/>
      </c>
      <c r="P147" s="25">
        <f>P112+P113+P114+P115+P116</f>
        <v/>
      </c>
      <c r="Q147" s="25">
        <f>Q112+Q113+Q114+Q115+Q116</f>
        <v/>
      </c>
    </row>
    <row r="148">
      <c r="B148" s="28" t="inlineStr">
        <is>
          <t>TOTAL ASSETS</t>
        </is>
      </c>
      <c r="F148" s="29">
        <f>F140+F141+F142+F143+F144+F145+F146+F147</f>
        <v/>
      </c>
      <c r="G148" s="29">
        <f>G140+G141+G142+G143+G144+G145+G146+G147</f>
        <v/>
      </c>
      <c r="H148" s="29">
        <f>H140+H141+H142+H143+H144+H145+H146+H147</f>
        <v/>
      </c>
      <c r="I148" s="29">
        <f>I140+I141+I142+I143+I144+I145+I146+I147</f>
        <v/>
      </c>
      <c r="J148" s="29">
        <f>J140+J141+J142+J143+J144+J145+J146+J147</f>
        <v/>
      </c>
      <c r="K148" s="29">
        <f>K140+K141+K142+K143+K144+K145+K146+K147</f>
        <v/>
      </c>
      <c r="L148" s="29">
        <f>L140+L141+L142+L143+L144+L145+L146+L147</f>
        <v/>
      </c>
      <c r="M148" s="29">
        <f>M140+M141+M142+M143+M144+M145+M146+M147</f>
        <v/>
      </c>
      <c r="N148" s="29">
        <f>N140+N141+N142+N143+N144+N145+N146+N147</f>
        <v/>
      </c>
      <c r="O148" s="29">
        <f>O140+O141+O142+O143+O144+O145+O146+O147</f>
        <v/>
      </c>
      <c r="P148" s="29">
        <f>P140+P141+P142+P143+P144+P145+P146+P147</f>
        <v/>
      </c>
      <c r="Q148" s="29">
        <f>Q140+Q141+Q142+Q143+Q144+Q145+Q146+Q147</f>
        <v/>
      </c>
    </row>
    <row r="149"/>
    <row r="150">
      <c r="B150" s="7" t="inlineStr">
        <is>
          <t>Accounts Payable</t>
        </is>
      </c>
      <c r="F150" s="25">
        <f>F118</f>
        <v/>
      </c>
      <c r="G150" s="25">
        <f>G118</f>
        <v/>
      </c>
      <c r="H150" s="25">
        <f>H118</f>
        <v/>
      </c>
      <c r="I150" s="25">
        <f>I118</f>
        <v/>
      </c>
      <c r="J150" s="25">
        <f>J118</f>
        <v/>
      </c>
      <c r="K150" s="25">
        <f>K118</f>
        <v/>
      </c>
      <c r="L150" s="25">
        <f>L118</f>
        <v/>
      </c>
      <c r="M150" s="25">
        <f>M118</f>
        <v/>
      </c>
      <c r="N150" s="25">
        <f>N118</f>
        <v/>
      </c>
      <c r="O150" s="25">
        <f>O118</f>
        <v/>
      </c>
      <c r="P150" s="25">
        <f>P118</f>
        <v/>
      </c>
      <c r="Q150" s="25">
        <f>Q118</f>
        <v/>
      </c>
    </row>
    <row r="151">
      <c r="B151" s="7" t="inlineStr">
        <is>
          <t>Accrued Liabilities</t>
        </is>
      </c>
      <c r="F151" s="25">
        <f>F120</f>
        <v/>
      </c>
      <c r="G151" s="25">
        <f>G120</f>
        <v/>
      </c>
      <c r="H151" s="25">
        <f>H120</f>
        <v/>
      </c>
      <c r="I151" s="25">
        <f>I120</f>
        <v/>
      </c>
      <c r="J151" s="25">
        <f>J120</f>
        <v/>
      </c>
      <c r="K151" s="25">
        <f>K120</f>
        <v/>
      </c>
      <c r="L151" s="25">
        <f>L120</f>
        <v/>
      </c>
      <c r="M151" s="25">
        <f>M120</f>
        <v/>
      </c>
      <c r="N151" s="25">
        <f>N120</f>
        <v/>
      </c>
      <c r="O151" s="25">
        <f>O120</f>
        <v/>
      </c>
      <c r="P151" s="25">
        <f>P120</f>
        <v/>
      </c>
      <c r="Q151" s="25">
        <f>Q120</f>
        <v/>
      </c>
    </row>
    <row r="152">
      <c r="B152" s="7" t="inlineStr">
        <is>
          <t>Intercompany Payables</t>
        </is>
      </c>
      <c r="F152" s="25">
        <f>F122+F123</f>
        <v/>
      </c>
      <c r="G152" s="25">
        <f>G122+G123</f>
        <v/>
      </c>
      <c r="H152" s="25">
        <f>H122+H123</f>
        <v/>
      </c>
      <c r="I152" s="25">
        <f>I122+I123</f>
        <v/>
      </c>
      <c r="J152" s="25">
        <f>J122+J123</f>
        <v/>
      </c>
      <c r="K152" s="25">
        <f>K122+K123</f>
        <v/>
      </c>
      <c r="L152" s="25">
        <f>L122+L123</f>
        <v/>
      </c>
      <c r="M152" s="25">
        <f>M122+M123</f>
        <v/>
      </c>
      <c r="N152" s="25">
        <f>N122+N123</f>
        <v/>
      </c>
      <c r="O152" s="25">
        <f>O122+O123</f>
        <v/>
      </c>
      <c r="P152" s="25">
        <f>P122+P123</f>
        <v/>
      </c>
      <c r="Q152" s="25">
        <f>Q122+Q123</f>
        <v/>
      </c>
    </row>
    <row r="153">
      <c r="B153" s="7" t="inlineStr">
        <is>
          <t>Payroll Liabilities</t>
        </is>
      </c>
      <c r="F153" s="25">
        <f>F125+F126+F169+F170+F171</f>
        <v/>
      </c>
      <c r="G153" s="25">
        <f>G125+G126+G169+G170+G171</f>
        <v/>
      </c>
      <c r="H153" s="25">
        <f>H125+H126+H169+H170+H171</f>
        <v/>
      </c>
      <c r="I153" s="25">
        <f>I125+I126+I169+I170+I171</f>
        <v/>
      </c>
      <c r="J153" s="25">
        <f>J125+J126+J169+J170+J171</f>
        <v/>
      </c>
      <c r="K153" s="25">
        <f>K125+K126+K169+K170+K171</f>
        <v/>
      </c>
      <c r="L153" s="25">
        <f>L125+L126+L169+L170+L171</f>
        <v/>
      </c>
      <c r="M153" s="25">
        <f>M125+M126+M169+M170+M171</f>
        <v/>
      </c>
      <c r="N153" s="25">
        <f>N125+N126+N169+N170+N171</f>
        <v/>
      </c>
      <c r="O153" s="25">
        <f>O125+O126+O169+O170+O171</f>
        <v/>
      </c>
      <c r="P153" s="25">
        <f>P125+P126+P169+P170+P171</f>
        <v/>
      </c>
      <c r="Q153" s="25">
        <f>Q125+Q126+Q169+Q170+Q171</f>
        <v/>
      </c>
    </row>
    <row r="154">
      <c r="B154" s="7" t="inlineStr">
        <is>
          <t>Tax Liabilities</t>
        </is>
      </c>
      <c r="F154" s="25">
        <f>F128+F129+F173+F174+F175+F176+F177</f>
        <v/>
      </c>
      <c r="G154" s="25">
        <f>G128+G129+G173+G174+G175+G176+G177</f>
        <v/>
      </c>
      <c r="H154" s="25">
        <f>H128+H129+H173+H174+H175+H176+H177</f>
        <v/>
      </c>
      <c r="I154" s="25">
        <f>I128+I129+I173+I174+I175+I176+I177</f>
        <v/>
      </c>
      <c r="J154" s="25">
        <f>J128+J129+J173+J174+J175+J176+J177</f>
        <v/>
      </c>
      <c r="K154" s="25">
        <f>K128+K129+K173+K174+K175+K176+K177</f>
        <v/>
      </c>
      <c r="L154" s="25">
        <f>L128+L129+L173+L174+L175+L176+L177</f>
        <v/>
      </c>
      <c r="M154" s="25">
        <f>M128+M129+M173+M174+M175+M176+M177</f>
        <v/>
      </c>
      <c r="N154" s="25">
        <f>N128+N129+N173+N174+N175+N176+N177</f>
        <v/>
      </c>
      <c r="O154" s="25">
        <f>O128+O129+O173+O174+O175+O176+O177</f>
        <v/>
      </c>
      <c r="P154" s="25">
        <f>P128+P129+P173+P174+P175+P176+P177</f>
        <v/>
      </c>
      <c r="Q154" s="25">
        <f>Q128+Q129+Q173+Q174+Q175+Q176+Q177</f>
        <v/>
      </c>
    </row>
    <row r="155">
      <c r="B155" s="7" t="inlineStr">
        <is>
          <t>Other Current Liabilities</t>
        </is>
      </c>
      <c r="F155" s="25">
        <f>F133</f>
        <v/>
      </c>
      <c r="G155" s="25">
        <f>G133</f>
        <v/>
      </c>
      <c r="H155" s="25">
        <f>H133</f>
        <v/>
      </c>
      <c r="I155" s="25">
        <f>I133</f>
        <v/>
      </c>
      <c r="J155" s="25">
        <f>J133</f>
        <v/>
      </c>
      <c r="K155" s="25">
        <f>K133</f>
        <v/>
      </c>
      <c r="L155" s="25">
        <f>L133</f>
        <v/>
      </c>
      <c r="M155" s="25">
        <f>M133</f>
        <v/>
      </c>
      <c r="N155" s="25">
        <f>N133</f>
        <v/>
      </c>
      <c r="O155" s="25">
        <f>O133</f>
        <v/>
      </c>
      <c r="P155" s="25">
        <f>P133</f>
        <v/>
      </c>
      <c r="Q155" s="25">
        <f>Q133</f>
        <v/>
      </c>
    </row>
    <row r="156">
      <c r="B156" s="7" t="inlineStr">
        <is>
          <t>Debt</t>
        </is>
      </c>
      <c r="F156" s="25">
        <f>F131</f>
        <v/>
      </c>
      <c r="G156" s="25">
        <f>G131</f>
        <v/>
      </c>
      <c r="H156" s="25">
        <f>H131</f>
        <v/>
      </c>
      <c r="I156" s="25">
        <f>I131</f>
        <v/>
      </c>
      <c r="J156" s="25">
        <f>J131</f>
        <v/>
      </c>
      <c r="K156" s="25">
        <f>K131</f>
        <v/>
      </c>
      <c r="L156" s="25">
        <f>L131</f>
        <v/>
      </c>
      <c r="M156" s="25">
        <f>M131</f>
        <v/>
      </c>
      <c r="N156" s="25">
        <f>N131</f>
        <v/>
      </c>
      <c r="O156" s="25">
        <f>O131</f>
        <v/>
      </c>
      <c r="P156" s="25">
        <f>P131</f>
        <v/>
      </c>
      <c r="Q156" s="25">
        <f>Q131</f>
        <v/>
      </c>
    </row>
    <row r="157">
      <c r="B157" s="28" t="inlineStr">
        <is>
          <t>TOTAL LIABILITIES</t>
        </is>
      </c>
      <c r="F157" s="29">
        <f>F150+F151+F152+F153+F154+F155+F156</f>
        <v/>
      </c>
      <c r="G157" s="29">
        <f>G150+G151+G152+G153+G154+G155+G156</f>
        <v/>
      </c>
      <c r="H157" s="29">
        <f>H150+H151+H152+H153+H154+H155+H156</f>
        <v/>
      </c>
      <c r="I157" s="29">
        <f>I150+I151+I152+I153+I154+I155+I156</f>
        <v/>
      </c>
      <c r="J157" s="29">
        <f>J150+J151+J152+J153+J154+J155+J156</f>
        <v/>
      </c>
      <c r="K157" s="29">
        <f>K150+K151+K152+K153+K154+K155+K156</f>
        <v/>
      </c>
      <c r="L157" s="29">
        <f>L150+L151+L152+L153+L154+L155+L156</f>
        <v/>
      </c>
      <c r="M157" s="29">
        <f>M150+M151+M152+M153+M154+M155+M156</f>
        <v/>
      </c>
      <c r="N157" s="29">
        <f>N150+N151+N152+N153+N154+N155+N156</f>
        <v/>
      </c>
      <c r="O157" s="29">
        <f>O150+O151+O152+O153+O154+O155+O156</f>
        <v/>
      </c>
      <c r="P157" s="29">
        <f>P150+P151+P152+P153+P154+P155+P156</f>
        <v/>
      </c>
      <c r="Q157" s="29">
        <f>Q150+Q151+Q152+Q153+Q154+Q155+Q156</f>
        <v/>
      </c>
    </row>
    <row r="158"/>
    <row r="159">
      <c r="B159" s="7" t="inlineStr">
        <is>
          <t>Paid In Capital</t>
        </is>
      </c>
      <c r="F159" s="25">
        <f>F135</f>
        <v/>
      </c>
      <c r="G159" s="25">
        <f>G135</f>
        <v/>
      </c>
      <c r="H159" s="25">
        <f>H135</f>
        <v/>
      </c>
      <c r="I159" s="25">
        <f>I135</f>
        <v/>
      </c>
      <c r="J159" s="25">
        <f>J135</f>
        <v/>
      </c>
      <c r="K159" s="25">
        <f>K135</f>
        <v/>
      </c>
      <c r="L159" s="25">
        <f>L135</f>
        <v/>
      </c>
      <c r="M159" s="25">
        <f>M135</f>
        <v/>
      </c>
      <c r="N159" s="25">
        <f>N135</f>
        <v/>
      </c>
      <c r="O159" s="25">
        <f>O135</f>
        <v/>
      </c>
      <c r="P159" s="25">
        <f>P135</f>
        <v/>
      </c>
      <c r="Q159" s="25">
        <f>Q135</f>
        <v/>
      </c>
    </row>
    <row r="160">
      <c r="B160" s="7" t="inlineStr">
        <is>
          <t>Retained Earnings / Adjustments</t>
        </is>
      </c>
      <c r="F160" s="25">
        <f>F137+F179+F181</f>
        <v/>
      </c>
      <c r="G160" s="25">
        <f>G137+G179+G181</f>
        <v/>
      </c>
      <c r="H160" s="25">
        <f>H137+H179+H181</f>
        <v/>
      </c>
      <c r="I160" s="25">
        <f>I137+I179+I181</f>
        <v/>
      </c>
      <c r="J160" s="25">
        <f>J137+J179+J181</f>
        <v/>
      </c>
      <c r="K160" s="25">
        <f>K137+K179+K181</f>
        <v/>
      </c>
      <c r="L160" s="25">
        <f>L137+L179+L181</f>
        <v/>
      </c>
      <c r="M160" s="25">
        <f>M137+M179+M181</f>
        <v/>
      </c>
      <c r="N160" s="25">
        <f>N137+N179+N181</f>
        <v/>
      </c>
      <c r="O160" s="25">
        <f>O137+O179+O181</f>
        <v/>
      </c>
      <c r="P160" s="25">
        <f>P137+P179+P181</f>
        <v/>
      </c>
      <c r="Q160" s="25">
        <f>Q137+Q179+Q181</f>
        <v/>
      </c>
    </row>
    <row r="161">
      <c r="B161" s="4" t="inlineStr">
        <is>
          <t>TOTAL EQUITY</t>
        </is>
      </c>
      <c r="F161" s="31">
        <f>F159+F160</f>
        <v/>
      </c>
      <c r="G161" s="31">
        <f>G159+G160</f>
        <v/>
      </c>
      <c r="H161" s="31">
        <f>H159+H160</f>
        <v/>
      </c>
      <c r="I161" s="31">
        <f>I159+I160</f>
        <v/>
      </c>
      <c r="J161" s="31">
        <f>J159+J160</f>
        <v/>
      </c>
      <c r="K161" s="31">
        <f>K159+K160</f>
        <v/>
      </c>
      <c r="L161" s="31">
        <f>L159+L160</f>
        <v/>
      </c>
      <c r="M161" s="31">
        <f>M159+M160</f>
        <v/>
      </c>
      <c r="N161" s="31">
        <f>N159+N160</f>
        <v/>
      </c>
      <c r="O161" s="31">
        <f>O159+O160</f>
        <v/>
      </c>
      <c r="P161" s="31">
        <f>P159+P160</f>
        <v/>
      </c>
      <c r="Q161" s="31">
        <f>Q159+Q160</f>
        <v/>
      </c>
    </row>
    <row r="162">
      <c r="B162" s="32" t="inlineStr">
        <is>
          <t>TOTAL LIABILITIES + EQUITY</t>
        </is>
      </c>
      <c r="F162" s="33">
        <f>F157+F161</f>
        <v/>
      </c>
      <c r="G162" s="33">
        <f>G157+G161</f>
        <v/>
      </c>
      <c r="H162" s="33">
        <f>H157+H161</f>
        <v/>
      </c>
      <c r="I162" s="33">
        <f>I157+I161</f>
        <v/>
      </c>
      <c r="J162" s="33">
        <f>J157+J161</f>
        <v/>
      </c>
      <c r="K162" s="33">
        <f>K157+K161</f>
        <v/>
      </c>
      <c r="L162" s="33">
        <f>L157+L161</f>
        <v/>
      </c>
      <c r="M162" s="33">
        <f>M157+M161</f>
        <v/>
      </c>
      <c r="N162" s="33">
        <f>N157+N161</f>
        <v/>
      </c>
      <c r="O162" s="33">
        <f>O157+O161</f>
        <v/>
      </c>
      <c r="P162" s="33">
        <f>P157+P161</f>
        <v/>
      </c>
      <c r="Q162" s="33">
        <f>Q157+Q161</f>
        <v/>
      </c>
    </row>
    <row r="163">
      <c r="B163" s="34" t="inlineStr">
        <is>
          <t>Balance Check (should be 0)</t>
        </is>
      </c>
      <c r="F163" s="35">
        <f>F148-F162</f>
        <v/>
      </c>
      <c r="G163" s="35">
        <f>G148-G162</f>
        <v/>
      </c>
      <c r="H163" s="35">
        <f>H148-H162</f>
        <v/>
      </c>
      <c r="I163" s="35">
        <f>I148-I162</f>
        <v/>
      </c>
      <c r="J163" s="35">
        <f>J148-J162</f>
        <v/>
      </c>
      <c r="K163" s="35">
        <f>K148-K162</f>
        <v/>
      </c>
      <c r="L163" s="35">
        <f>L148-L162</f>
        <v/>
      </c>
      <c r="M163" s="35">
        <f>M148-M162</f>
        <v/>
      </c>
      <c r="N163" s="35">
        <f>N148-N162</f>
        <v/>
      </c>
      <c r="O163" s="35">
        <f>O148-O162</f>
        <v/>
      </c>
      <c r="P163" s="35">
        <f>P148-P162</f>
        <v/>
      </c>
      <c r="Q163" s="35">
        <f>Q148-Q162</f>
        <v/>
      </c>
    </row>
    <row r="164"/>
    <row r="165"/>
    <row r="166">
      <c r="A166" s="20" t="n"/>
      <c r="B166" s="21" t="inlineStr">
        <is>
          <t>ADDITIONAL BS ACCOUNTS</t>
        </is>
      </c>
      <c r="C166" s="20" t="n"/>
      <c r="D166" s="20" t="n"/>
      <c r="E166" s="20" t="n"/>
      <c r="F166" s="20" t="n"/>
      <c r="G166" s="20" t="n"/>
      <c r="H166" s="20" t="n"/>
      <c r="I166" s="20" t="n"/>
      <c r="J166" s="20" t="n"/>
      <c r="K166" s="20" t="n"/>
      <c r="L166" s="20" t="n"/>
      <c r="M166" s="20" t="n"/>
      <c r="N166" s="20" t="n"/>
      <c r="O166" s="20" t="n"/>
      <c r="P166" s="20" t="n"/>
      <c r="Q166" s="20" t="n"/>
      <c r="R166" s="20" t="n"/>
    </row>
    <row r="167">
      <c r="A167" s="16" t="n"/>
      <c r="B167" s="3" t="inlineStr">
        <is>
          <t>Account</t>
        </is>
      </c>
      <c r="C167" s="16" t="n"/>
      <c r="D167" s="16" t="n"/>
      <c r="E167" s="16" t="n"/>
      <c r="F167" s="3" t="inlineStr">
        <is>
          <t>Mar 2025</t>
        </is>
      </c>
      <c r="G167" s="3" t="inlineStr">
        <is>
          <t>Apr 2025</t>
        </is>
      </c>
      <c r="H167" s="3" t="inlineStr">
        <is>
          <t>May 2025</t>
        </is>
      </c>
      <c r="I167" s="3" t="inlineStr">
        <is>
          <t>Jun 2025</t>
        </is>
      </c>
      <c r="J167" s="3" t="inlineStr">
        <is>
          <t>Jul 2025</t>
        </is>
      </c>
      <c r="K167" s="3" t="inlineStr">
        <is>
          <t>Aug 2025</t>
        </is>
      </c>
      <c r="L167" s="3" t="inlineStr">
        <is>
          <t>Sep 2025</t>
        </is>
      </c>
      <c r="M167" s="3" t="inlineStr">
        <is>
          <t>Oct 2025</t>
        </is>
      </c>
      <c r="N167" s="3" t="inlineStr">
        <is>
          <t>Nov 2025</t>
        </is>
      </c>
      <c r="O167" s="3" t="inlineStr">
        <is>
          <t>Dec 2025</t>
        </is>
      </c>
      <c r="P167" s="3" t="inlineStr">
        <is>
          <t>Jan 2026</t>
        </is>
      </c>
      <c r="Q167" s="3" t="inlineStr">
        <is>
          <t>Feb 2026</t>
        </is>
      </c>
    </row>
    <row r="168">
      <c r="A168" s="22" t="n"/>
      <c r="B168" s="23" t="inlineStr">
        <is>
          <t>Payroll Liabilities</t>
        </is>
      </c>
      <c r="C168" s="22" t="n"/>
      <c r="D168" s="22" t="n"/>
      <c r="E168" s="22" t="n"/>
      <c r="F168" s="53">
        <f>F169+F170+F171</f>
        <v/>
      </c>
      <c r="G168" s="53">
        <f>G169+G170+G171</f>
        <v/>
      </c>
      <c r="H168" s="53">
        <f>H169+H170+H171</f>
        <v/>
      </c>
      <c r="I168" s="53">
        <f>I169+I170+I171</f>
        <v/>
      </c>
      <c r="J168" s="53">
        <f>J169+J170+J171</f>
        <v/>
      </c>
      <c r="K168" s="53">
        <f>K169+K170+K171</f>
        <v/>
      </c>
      <c r="L168" s="53">
        <f>L169+L170+L171</f>
        <v/>
      </c>
      <c r="M168" s="53">
        <f>M169+M170+M171</f>
        <v/>
      </c>
      <c r="N168" s="53">
        <f>N169+N170+N171</f>
        <v/>
      </c>
      <c r="O168" s="53">
        <f>O169+O170+O171</f>
        <v/>
      </c>
      <c r="P168" s="53">
        <f>P169+P170+P171</f>
        <v/>
      </c>
      <c r="Q168" s="53">
        <f>Q169+Q170+Q171</f>
        <v/>
      </c>
      <c r="R168" s="22" t="n"/>
    </row>
    <row r="169">
      <c r="B169" s="7" t="inlineStr">
        <is>
          <t>Payroll Liabilities:Federal Taxes (941/943/944)</t>
        </is>
      </c>
      <c r="C169" s="24" t="inlineStr">
        <is>
          <t>Liability</t>
        </is>
      </c>
      <c r="D169" s="24" t="inlineStr">
        <is>
          <t>Payroll Liabilities</t>
        </is>
      </c>
      <c r="E169" s="24" t="n">
        <v>1</v>
      </c>
      <c r="F169" s="25">
        <f>IFERROR(XLOOKUP($B169,'Wrangler BS'!$N:$N,'Wrangler BS'!$O:$O,0)*$E169,0)</f>
        <v/>
      </c>
      <c r="G169" s="25">
        <f>IFERROR(XLOOKUP($B169,'Wrangler BS'!$N:$N,'Wrangler BS'!$P:$P,0)*$E169,0)</f>
        <v/>
      </c>
      <c r="H169" s="25">
        <f>IFERROR(XLOOKUP($B169,'Wrangler BS'!$N:$N,'Wrangler BS'!$Q:$Q,0)*$E169,0)</f>
        <v/>
      </c>
      <c r="I169" s="25">
        <f>IFERROR(XLOOKUP($B169,'Wrangler BS'!$N:$N,'Wrangler BS'!$R:$R,0)*$E169,0)</f>
        <v/>
      </c>
      <c r="J169" s="25">
        <f>IFERROR(XLOOKUP($B169,'Wrangler BS'!$N:$N,'Wrangler BS'!$S:$S,0)*$E169,0)</f>
        <v/>
      </c>
      <c r="K169" s="25">
        <f>IFERROR(XLOOKUP($B169,'Wrangler BS'!$N:$N,'Wrangler BS'!$T:$T,0)*$E169,0)</f>
        <v/>
      </c>
      <c r="L169" s="25">
        <f>IFERROR(XLOOKUP($B169,'Wrangler BS'!$N:$N,'Wrangler BS'!$U:$U,0)*$E169,0)</f>
        <v/>
      </c>
      <c r="M169" s="25">
        <f>IFERROR(XLOOKUP($B169,'Wrangler BS'!$N:$N,'Wrangler BS'!$V:$V,0)*$E169,0)</f>
        <v/>
      </c>
      <c r="N169" s="25">
        <f>IFERROR(XLOOKUP($B169,'Wrangler BS'!$N:$N,'Wrangler BS'!$W:$W,0)*$E169,0)</f>
        <v/>
      </c>
      <c r="O169" s="25">
        <f>IFERROR(XLOOKUP($B169,'Wrangler BS'!$N:$N,'Wrangler BS'!$X:$X,0)*$E169,0)</f>
        <v/>
      </c>
      <c r="P169" s="25">
        <f>IFERROR(XLOOKUP($B169,'Wrangler BS'!$N:$N,'Wrangler BS'!$Y:$Y,0)*$E169,0)</f>
        <v/>
      </c>
      <c r="Q169" s="25">
        <f>IFERROR(XLOOKUP($B169,'Wrangler BS'!$N:$N,'Wrangler BS'!$Z:$Z,0)*$E169,0)</f>
        <v/>
      </c>
    </row>
    <row r="170">
      <c r="B170" s="7" t="inlineStr">
        <is>
          <t>Payroll Liabilities:Federal Unemployment (940)</t>
        </is>
      </c>
      <c r="C170" s="24" t="inlineStr">
        <is>
          <t>Liability</t>
        </is>
      </c>
      <c r="D170" s="24" t="inlineStr">
        <is>
          <t>Payroll Liabilities</t>
        </is>
      </c>
      <c r="E170" s="24" t="n">
        <v>1</v>
      </c>
      <c r="F170" s="25">
        <f>IFERROR(XLOOKUP($B170,'Wrangler BS'!$N:$N,'Wrangler BS'!$O:$O,0)*$E170,0)</f>
        <v/>
      </c>
      <c r="G170" s="25">
        <f>IFERROR(XLOOKUP($B170,'Wrangler BS'!$N:$N,'Wrangler BS'!$P:$P,0)*$E170,0)</f>
        <v/>
      </c>
      <c r="H170" s="25">
        <f>IFERROR(XLOOKUP($B170,'Wrangler BS'!$N:$N,'Wrangler BS'!$Q:$Q,0)*$E170,0)</f>
        <v/>
      </c>
      <c r="I170" s="25">
        <f>IFERROR(XLOOKUP($B170,'Wrangler BS'!$N:$N,'Wrangler BS'!$R:$R,0)*$E170,0)</f>
        <v/>
      </c>
      <c r="J170" s="25">
        <f>IFERROR(XLOOKUP($B170,'Wrangler BS'!$N:$N,'Wrangler BS'!$S:$S,0)*$E170,0)</f>
        <v/>
      </c>
      <c r="K170" s="25">
        <f>IFERROR(XLOOKUP($B170,'Wrangler BS'!$N:$N,'Wrangler BS'!$T:$T,0)*$E170,0)</f>
        <v/>
      </c>
      <c r="L170" s="25">
        <f>IFERROR(XLOOKUP($B170,'Wrangler BS'!$N:$N,'Wrangler BS'!$U:$U,0)*$E170,0)</f>
        <v/>
      </c>
      <c r="M170" s="25">
        <f>IFERROR(XLOOKUP($B170,'Wrangler BS'!$N:$N,'Wrangler BS'!$V:$V,0)*$E170,0)</f>
        <v/>
      </c>
      <c r="N170" s="25">
        <f>IFERROR(XLOOKUP($B170,'Wrangler BS'!$N:$N,'Wrangler BS'!$W:$W,0)*$E170,0)</f>
        <v/>
      </c>
      <c r="O170" s="25">
        <f>IFERROR(XLOOKUP($B170,'Wrangler BS'!$N:$N,'Wrangler BS'!$X:$X,0)*$E170,0)</f>
        <v/>
      </c>
      <c r="P170" s="25">
        <f>IFERROR(XLOOKUP($B170,'Wrangler BS'!$N:$N,'Wrangler BS'!$Y:$Y,0)*$E170,0)</f>
        <v/>
      </c>
      <c r="Q170" s="25">
        <f>IFERROR(XLOOKUP($B170,'Wrangler BS'!$N:$N,'Wrangler BS'!$Z:$Z,0)*$E170,0)</f>
        <v/>
      </c>
    </row>
    <row r="171">
      <c r="B171" s="7" t="inlineStr">
        <is>
          <t>Payroll Liabilities:NJ Income Tax</t>
        </is>
      </c>
      <c r="C171" s="24" t="inlineStr">
        <is>
          <t>Liability</t>
        </is>
      </c>
      <c r="D171" s="24" t="inlineStr">
        <is>
          <t>Payroll Liabilities</t>
        </is>
      </c>
      <c r="E171" s="24" t="n">
        <v>1</v>
      </c>
      <c r="F171" s="25">
        <f>IFERROR(XLOOKUP($B171,'Wrangler BS'!$N:$N,'Wrangler BS'!$O:$O,0)*$E171,0)</f>
        <v/>
      </c>
      <c r="G171" s="25">
        <f>IFERROR(XLOOKUP($B171,'Wrangler BS'!$N:$N,'Wrangler BS'!$P:$P,0)*$E171,0)</f>
        <v/>
      </c>
      <c r="H171" s="25">
        <f>IFERROR(XLOOKUP($B171,'Wrangler BS'!$N:$N,'Wrangler BS'!$Q:$Q,0)*$E171,0)</f>
        <v/>
      </c>
      <c r="I171" s="25">
        <f>IFERROR(XLOOKUP($B171,'Wrangler BS'!$N:$N,'Wrangler BS'!$R:$R,0)*$E171,0)</f>
        <v/>
      </c>
      <c r="J171" s="25">
        <f>IFERROR(XLOOKUP($B171,'Wrangler BS'!$N:$N,'Wrangler BS'!$S:$S,0)*$E171,0)</f>
        <v/>
      </c>
      <c r="K171" s="25">
        <f>IFERROR(XLOOKUP($B171,'Wrangler BS'!$N:$N,'Wrangler BS'!$T:$T,0)*$E171,0)</f>
        <v/>
      </c>
      <c r="L171" s="25">
        <f>IFERROR(XLOOKUP($B171,'Wrangler BS'!$N:$N,'Wrangler BS'!$U:$U,0)*$E171,0)</f>
        <v/>
      </c>
      <c r="M171" s="25">
        <f>IFERROR(XLOOKUP($B171,'Wrangler BS'!$N:$N,'Wrangler BS'!$V:$V,0)*$E171,0)</f>
        <v/>
      </c>
      <c r="N171" s="25">
        <f>IFERROR(XLOOKUP($B171,'Wrangler BS'!$N:$N,'Wrangler BS'!$W:$W,0)*$E171,0)</f>
        <v/>
      </c>
      <c r="O171" s="25">
        <f>IFERROR(XLOOKUP($B171,'Wrangler BS'!$N:$N,'Wrangler BS'!$X:$X,0)*$E171,0)</f>
        <v/>
      </c>
      <c r="P171" s="25">
        <f>IFERROR(XLOOKUP($B171,'Wrangler BS'!$N:$N,'Wrangler BS'!$Y:$Y,0)*$E171,0)</f>
        <v/>
      </c>
      <c r="Q171" s="25">
        <f>IFERROR(XLOOKUP($B171,'Wrangler BS'!$N:$N,'Wrangler BS'!$Z:$Z,0)*$E171,0)</f>
        <v/>
      </c>
    </row>
    <row r="172">
      <c r="A172" s="22" t="n"/>
      <c r="B172" s="23" t="inlineStr">
        <is>
          <t>Tax Liabilities</t>
        </is>
      </c>
      <c r="C172" s="22" t="n"/>
      <c r="D172" s="22" t="n"/>
      <c r="E172" s="22" t="n"/>
      <c r="F172" s="53">
        <f>F173+F174+F175+F176+F177</f>
        <v/>
      </c>
      <c r="G172" s="53">
        <f>G173+G174+G175+G176+G177</f>
        <v/>
      </c>
      <c r="H172" s="53">
        <f>H173+H174+H175+H176+H177</f>
        <v/>
      </c>
      <c r="I172" s="53">
        <f>I173+I174+I175+I176+I177</f>
        <v/>
      </c>
      <c r="J172" s="53">
        <f>J173+J174+J175+J176+J177</f>
        <v/>
      </c>
      <c r="K172" s="53">
        <f>K173+K174+K175+K176+K177</f>
        <v/>
      </c>
      <c r="L172" s="53">
        <f>L173+L174+L175+L176+L177</f>
        <v/>
      </c>
      <c r="M172" s="53">
        <f>M173+M174+M175+M176+M177</f>
        <v/>
      </c>
      <c r="N172" s="53">
        <f>N173+N174+N175+N176+N177</f>
        <v/>
      </c>
      <c r="O172" s="53">
        <f>O173+O174+O175+O176+O177</f>
        <v/>
      </c>
      <c r="P172" s="53">
        <f>P173+P174+P175+P176+P177</f>
        <v/>
      </c>
      <c r="Q172" s="53">
        <f>Q173+Q174+Q175+Q176+Q177</f>
        <v/>
      </c>
      <c r="R172" s="22" t="n"/>
    </row>
    <row r="173">
      <c r="B173" s="7" t="inlineStr">
        <is>
          <t>Sales &amp; Use Tax Payable:Colorado, Denver Payable</t>
        </is>
      </c>
      <c r="C173" s="24" t="inlineStr">
        <is>
          <t>Liability</t>
        </is>
      </c>
      <c r="D173" s="24" t="inlineStr">
        <is>
          <t>Tax Liabilities</t>
        </is>
      </c>
      <c r="E173" s="24" t="n">
        <v>1</v>
      </c>
      <c r="F173" s="25">
        <f>IFERROR(XLOOKUP($B173,'Wrangler BS'!$N:$N,'Wrangler BS'!$O:$O,0)*$E173,0)</f>
        <v/>
      </c>
      <c r="G173" s="25">
        <f>IFERROR(XLOOKUP($B173,'Wrangler BS'!$N:$N,'Wrangler BS'!$P:$P,0)*$E173,0)</f>
        <v/>
      </c>
      <c r="H173" s="25">
        <f>IFERROR(XLOOKUP($B173,'Wrangler BS'!$N:$N,'Wrangler BS'!$Q:$Q,0)*$E173,0)</f>
        <v/>
      </c>
      <c r="I173" s="25">
        <f>IFERROR(XLOOKUP($B173,'Wrangler BS'!$N:$N,'Wrangler BS'!$R:$R,0)*$E173,0)</f>
        <v/>
      </c>
      <c r="J173" s="25">
        <f>IFERROR(XLOOKUP($B173,'Wrangler BS'!$N:$N,'Wrangler BS'!$S:$S,0)*$E173,0)</f>
        <v/>
      </c>
      <c r="K173" s="25">
        <f>IFERROR(XLOOKUP($B173,'Wrangler BS'!$N:$N,'Wrangler BS'!$T:$T,0)*$E173,0)</f>
        <v/>
      </c>
      <c r="L173" s="25">
        <f>IFERROR(XLOOKUP($B173,'Wrangler BS'!$N:$N,'Wrangler BS'!$U:$U,0)*$E173,0)</f>
        <v/>
      </c>
      <c r="M173" s="25">
        <f>IFERROR(XLOOKUP($B173,'Wrangler BS'!$N:$N,'Wrangler BS'!$V:$V,0)*$E173,0)</f>
        <v/>
      </c>
      <c r="N173" s="25">
        <f>IFERROR(XLOOKUP($B173,'Wrangler BS'!$N:$N,'Wrangler BS'!$W:$W,0)*$E173,0)</f>
        <v/>
      </c>
      <c r="O173" s="25">
        <f>IFERROR(XLOOKUP($B173,'Wrangler BS'!$N:$N,'Wrangler BS'!$X:$X,0)*$E173,0)</f>
        <v/>
      </c>
      <c r="P173" s="25">
        <f>IFERROR(XLOOKUP($B173,'Wrangler BS'!$N:$N,'Wrangler BS'!$Y:$Y,0)*$E173,0)</f>
        <v/>
      </c>
      <c r="Q173" s="25">
        <f>IFERROR(XLOOKUP($B173,'Wrangler BS'!$N:$N,'Wrangler BS'!$Z:$Z,0)*$E173,0)</f>
        <v/>
      </c>
    </row>
    <row r="174">
      <c r="B174" s="7" t="inlineStr">
        <is>
          <t>Sales &amp; Use Tax Payable:Florida Department of Revenue Payable</t>
        </is>
      </c>
      <c r="C174" s="24" t="inlineStr">
        <is>
          <t>Liability</t>
        </is>
      </c>
      <c r="D174" s="24" t="inlineStr">
        <is>
          <t>Tax Liabilities</t>
        </is>
      </c>
      <c r="E174" s="24" t="n">
        <v>1</v>
      </c>
      <c r="F174" s="25">
        <f>IFERROR(XLOOKUP($B174,'Wrangler BS'!$N:$N,'Wrangler BS'!$O:$O,0)*$E174,0)</f>
        <v/>
      </c>
      <c r="G174" s="25">
        <f>IFERROR(XLOOKUP($B174,'Wrangler BS'!$N:$N,'Wrangler BS'!$P:$P,0)*$E174,0)</f>
        <v/>
      </c>
      <c r="H174" s="25">
        <f>IFERROR(XLOOKUP($B174,'Wrangler BS'!$N:$N,'Wrangler BS'!$Q:$Q,0)*$E174,0)</f>
        <v/>
      </c>
      <c r="I174" s="25">
        <f>IFERROR(XLOOKUP($B174,'Wrangler BS'!$N:$N,'Wrangler BS'!$R:$R,0)*$E174,0)</f>
        <v/>
      </c>
      <c r="J174" s="25">
        <f>IFERROR(XLOOKUP($B174,'Wrangler BS'!$N:$N,'Wrangler BS'!$S:$S,0)*$E174,0)</f>
        <v/>
      </c>
      <c r="K174" s="25">
        <f>IFERROR(XLOOKUP($B174,'Wrangler BS'!$N:$N,'Wrangler BS'!$T:$T,0)*$E174,0)</f>
        <v/>
      </c>
      <c r="L174" s="25">
        <f>IFERROR(XLOOKUP($B174,'Wrangler BS'!$N:$N,'Wrangler BS'!$U:$U,0)*$E174,0)</f>
        <v/>
      </c>
      <c r="M174" s="25">
        <f>IFERROR(XLOOKUP($B174,'Wrangler BS'!$N:$N,'Wrangler BS'!$V:$V,0)*$E174,0)</f>
        <v/>
      </c>
      <c r="N174" s="25">
        <f>IFERROR(XLOOKUP($B174,'Wrangler BS'!$N:$N,'Wrangler BS'!$W:$W,0)*$E174,0)</f>
        <v/>
      </c>
      <c r="O174" s="25">
        <f>IFERROR(XLOOKUP($B174,'Wrangler BS'!$N:$N,'Wrangler BS'!$X:$X,0)*$E174,0)</f>
        <v/>
      </c>
      <c r="P174" s="25">
        <f>IFERROR(XLOOKUP($B174,'Wrangler BS'!$N:$N,'Wrangler BS'!$Y:$Y,0)*$E174,0)</f>
        <v/>
      </c>
      <c r="Q174" s="25">
        <f>IFERROR(XLOOKUP($B174,'Wrangler BS'!$N:$N,'Wrangler BS'!$Z:$Z,0)*$E174,0)</f>
        <v/>
      </c>
    </row>
    <row r="175">
      <c r="B175" s="7" t="inlineStr">
        <is>
          <t>Sales &amp; Use Tax Payable:Iowa Department of Revenue Payable</t>
        </is>
      </c>
      <c r="C175" s="24" t="inlineStr">
        <is>
          <t>Liability</t>
        </is>
      </c>
      <c r="D175" s="24" t="inlineStr">
        <is>
          <t>Tax Liabilities</t>
        </is>
      </c>
      <c r="E175" s="24" t="n">
        <v>1</v>
      </c>
      <c r="F175" s="25">
        <f>IFERROR(XLOOKUP($B175,'Wrangler BS'!$N:$N,'Wrangler BS'!$O:$O,0)*$E175,0)</f>
        <v/>
      </c>
      <c r="G175" s="25">
        <f>IFERROR(XLOOKUP($B175,'Wrangler BS'!$N:$N,'Wrangler BS'!$P:$P,0)*$E175,0)</f>
        <v/>
      </c>
      <c r="H175" s="25">
        <f>IFERROR(XLOOKUP($B175,'Wrangler BS'!$N:$N,'Wrangler BS'!$Q:$Q,0)*$E175,0)</f>
        <v/>
      </c>
      <c r="I175" s="25">
        <f>IFERROR(XLOOKUP($B175,'Wrangler BS'!$N:$N,'Wrangler BS'!$R:$R,0)*$E175,0)</f>
        <v/>
      </c>
      <c r="J175" s="25">
        <f>IFERROR(XLOOKUP($B175,'Wrangler BS'!$N:$N,'Wrangler BS'!$S:$S,0)*$E175,0)</f>
        <v/>
      </c>
      <c r="K175" s="25">
        <f>IFERROR(XLOOKUP($B175,'Wrangler BS'!$N:$N,'Wrangler BS'!$T:$T,0)*$E175,0)</f>
        <v/>
      </c>
      <c r="L175" s="25">
        <f>IFERROR(XLOOKUP($B175,'Wrangler BS'!$N:$N,'Wrangler BS'!$U:$U,0)*$E175,0)</f>
        <v/>
      </c>
      <c r="M175" s="25">
        <f>IFERROR(XLOOKUP($B175,'Wrangler BS'!$N:$N,'Wrangler BS'!$V:$V,0)*$E175,0)</f>
        <v/>
      </c>
      <c r="N175" s="25">
        <f>IFERROR(XLOOKUP($B175,'Wrangler BS'!$N:$N,'Wrangler BS'!$W:$W,0)*$E175,0)</f>
        <v/>
      </c>
      <c r="O175" s="25">
        <f>IFERROR(XLOOKUP($B175,'Wrangler BS'!$N:$N,'Wrangler BS'!$X:$X,0)*$E175,0)</f>
        <v/>
      </c>
      <c r="P175" s="25">
        <f>IFERROR(XLOOKUP($B175,'Wrangler BS'!$N:$N,'Wrangler BS'!$Y:$Y,0)*$E175,0)</f>
        <v/>
      </c>
      <c r="Q175" s="25">
        <f>IFERROR(XLOOKUP($B175,'Wrangler BS'!$N:$N,'Wrangler BS'!$Z:$Z,0)*$E175,0)</f>
        <v/>
      </c>
    </row>
    <row r="176">
      <c r="B176" s="7" t="inlineStr">
        <is>
          <t>Sales &amp; Use Tax Payable:Tennessee Department of Revenue Payable</t>
        </is>
      </c>
      <c r="C176" s="24" t="inlineStr">
        <is>
          <t>Liability</t>
        </is>
      </c>
      <c r="D176" s="24" t="inlineStr">
        <is>
          <t>Tax Liabilities</t>
        </is>
      </c>
      <c r="E176" s="24" t="n">
        <v>1</v>
      </c>
      <c r="F176" s="25">
        <f>IFERROR(XLOOKUP($B176,'Wrangler BS'!$N:$N,'Wrangler BS'!$O:$O,0)*$E176,0)</f>
        <v/>
      </c>
      <c r="G176" s="25">
        <f>IFERROR(XLOOKUP($B176,'Wrangler BS'!$N:$N,'Wrangler BS'!$P:$P,0)*$E176,0)</f>
        <v/>
      </c>
      <c r="H176" s="25">
        <f>IFERROR(XLOOKUP($B176,'Wrangler BS'!$N:$N,'Wrangler BS'!$Q:$Q,0)*$E176,0)</f>
        <v/>
      </c>
      <c r="I176" s="25">
        <f>IFERROR(XLOOKUP($B176,'Wrangler BS'!$N:$N,'Wrangler BS'!$R:$R,0)*$E176,0)</f>
        <v/>
      </c>
      <c r="J176" s="25">
        <f>IFERROR(XLOOKUP($B176,'Wrangler BS'!$N:$N,'Wrangler BS'!$S:$S,0)*$E176,0)</f>
        <v/>
      </c>
      <c r="K176" s="25">
        <f>IFERROR(XLOOKUP($B176,'Wrangler BS'!$N:$N,'Wrangler BS'!$T:$T,0)*$E176,0)</f>
        <v/>
      </c>
      <c r="L176" s="25">
        <f>IFERROR(XLOOKUP($B176,'Wrangler BS'!$N:$N,'Wrangler BS'!$U:$U,0)*$E176,0)</f>
        <v/>
      </c>
      <c r="M176" s="25">
        <f>IFERROR(XLOOKUP($B176,'Wrangler BS'!$N:$N,'Wrangler BS'!$V:$V,0)*$E176,0)</f>
        <v/>
      </c>
      <c r="N176" s="25">
        <f>IFERROR(XLOOKUP($B176,'Wrangler BS'!$N:$N,'Wrangler BS'!$W:$W,0)*$E176,0)</f>
        <v/>
      </c>
      <c r="O176" s="25">
        <f>IFERROR(XLOOKUP($B176,'Wrangler BS'!$N:$N,'Wrangler BS'!$X:$X,0)*$E176,0)</f>
        <v/>
      </c>
      <c r="P176" s="25">
        <f>IFERROR(XLOOKUP($B176,'Wrangler BS'!$N:$N,'Wrangler BS'!$Y:$Y,0)*$E176,0)</f>
        <v/>
      </c>
      <c r="Q176" s="25">
        <f>IFERROR(XLOOKUP($B176,'Wrangler BS'!$N:$N,'Wrangler BS'!$Z:$Z,0)*$E176,0)</f>
        <v/>
      </c>
    </row>
    <row r="177">
      <c r="B177" s="7" t="inlineStr">
        <is>
          <t>Sales &amp; Use Tax Payable:Washington State Department of Revenue Payable</t>
        </is>
      </c>
      <c r="C177" s="24" t="inlineStr">
        <is>
          <t>Liability</t>
        </is>
      </c>
      <c r="D177" s="24" t="inlineStr">
        <is>
          <t>Tax Liabilities</t>
        </is>
      </c>
      <c r="E177" s="24" t="n">
        <v>1</v>
      </c>
      <c r="F177" s="25">
        <f>IFERROR(XLOOKUP($B177,'Wrangler BS'!$N:$N,'Wrangler BS'!$O:$O,0)*$E177,0)</f>
        <v/>
      </c>
      <c r="G177" s="25">
        <f>IFERROR(XLOOKUP($B177,'Wrangler BS'!$N:$N,'Wrangler BS'!$P:$P,0)*$E177,0)</f>
        <v/>
      </c>
      <c r="H177" s="25">
        <f>IFERROR(XLOOKUP($B177,'Wrangler BS'!$N:$N,'Wrangler BS'!$Q:$Q,0)*$E177,0)</f>
        <v/>
      </c>
      <c r="I177" s="25">
        <f>IFERROR(XLOOKUP($B177,'Wrangler BS'!$N:$N,'Wrangler BS'!$R:$R,0)*$E177,0)</f>
        <v/>
      </c>
      <c r="J177" s="25">
        <f>IFERROR(XLOOKUP($B177,'Wrangler BS'!$N:$N,'Wrangler BS'!$S:$S,0)*$E177,0)</f>
        <v/>
      </c>
      <c r="K177" s="25">
        <f>IFERROR(XLOOKUP($B177,'Wrangler BS'!$N:$N,'Wrangler BS'!$T:$T,0)*$E177,0)</f>
        <v/>
      </c>
      <c r="L177" s="25">
        <f>IFERROR(XLOOKUP($B177,'Wrangler BS'!$N:$N,'Wrangler BS'!$U:$U,0)*$E177,0)</f>
        <v/>
      </c>
      <c r="M177" s="25">
        <f>IFERROR(XLOOKUP($B177,'Wrangler BS'!$N:$N,'Wrangler BS'!$V:$V,0)*$E177,0)</f>
        <v/>
      </c>
      <c r="N177" s="25">
        <f>IFERROR(XLOOKUP($B177,'Wrangler BS'!$N:$N,'Wrangler BS'!$W:$W,0)*$E177,0)</f>
        <v/>
      </c>
      <c r="O177" s="25">
        <f>IFERROR(XLOOKUP($B177,'Wrangler BS'!$N:$N,'Wrangler BS'!$X:$X,0)*$E177,0)</f>
        <v/>
      </c>
      <c r="P177" s="25">
        <f>IFERROR(XLOOKUP($B177,'Wrangler BS'!$N:$N,'Wrangler BS'!$Y:$Y,0)*$E177,0)</f>
        <v/>
      </c>
      <c r="Q177" s="25">
        <f>IFERROR(XLOOKUP($B177,'Wrangler BS'!$N:$N,'Wrangler BS'!$Z:$Z,0)*$E177,0)</f>
        <v/>
      </c>
    </row>
    <row r="178">
      <c r="A178" s="22" t="n"/>
      <c r="B178" s="23" t="inlineStr">
        <is>
          <t>Retained Earnings / Adjustments</t>
        </is>
      </c>
      <c r="C178" s="22" t="n"/>
      <c r="D178" s="22" t="n"/>
      <c r="E178" s="22" t="n"/>
      <c r="F178" s="53">
        <f>F179</f>
        <v/>
      </c>
      <c r="G178" s="53">
        <f>G179</f>
        <v/>
      </c>
      <c r="H178" s="53">
        <f>H179</f>
        <v/>
      </c>
      <c r="I178" s="53">
        <f>I179</f>
        <v/>
      </c>
      <c r="J178" s="53">
        <f>J179</f>
        <v/>
      </c>
      <c r="K178" s="53">
        <f>K179</f>
        <v/>
      </c>
      <c r="L178" s="53">
        <f>L179</f>
        <v/>
      </c>
      <c r="M178" s="53">
        <f>M179</f>
        <v/>
      </c>
      <c r="N178" s="53">
        <f>N179</f>
        <v/>
      </c>
      <c r="O178" s="53">
        <f>O179</f>
        <v/>
      </c>
      <c r="P178" s="53">
        <f>P179</f>
        <v/>
      </c>
      <c r="Q178" s="53">
        <f>Q179</f>
        <v/>
      </c>
      <c r="R178" s="22" t="n"/>
    </row>
    <row r="179">
      <c r="B179" s="7" t="inlineStr">
        <is>
          <t>Retained Earnings</t>
        </is>
      </c>
      <c r="C179" s="24" t="inlineStr">
        <is>
          <t>Equity</t>
        </is>
      </c>
      <c r="D179" s="24" t="inlineStr">
        <is>
          <t>Retained Earnings / Adjustments</t>
        </is>
      </c>
      <c r="E179" s="24" t="n">
        <v>1</v>
      </c>
      <c r="F179" s="25">
        <f>IFERROR(XLOOKUP($B179,'Wrangler BS'!$N:$N,'Wrangler BS'!$O:$O,0)*$E179,0)</f>
        <v/>
      </c>
      <c r="G179" s="25">
        <f>IFERROR(XLOOKUP($B179,'Wrangler BS'!$N:$N,'Wrangler BS'!$P:$P,0)*$E179,0)</f>
        <v/>
      </c>
      <c r="H179" s="25">
        <f>IFERROR(XLOOKUP($B179,'Wrangler BS'!$N:$N,'Wrangler BS'!$Q:$Q,0)*$E179,0)</f>
        <v/>
      </c>
      <c r="I179" s="25">
        <f>IFERROR(XLOOKUP($B179,'Wrangler BS'!$N:$N,'Wrangler BS'!$R:$R,0)*$E179,0)</f>
        <v/>
      </c>
      <c r="J179" s="25">
        <f>IFERROR(XLOOKUP($B179,'Wrangler BS'!$N:$N,'Wrangler BS'!$S:$S,0)*$E179,0)</f>
        <v/>
      </c>
      <c r="K179" s="25">
        <f>IFERROR(XLOOKUP($B179,'Wrangler BS'!$N:$N,'Wrangler BS'!$T:$T,0)*$E179,0)</f>
        <v/>
      </c>
      <c r="L179" s="25">
        <f>IFERROR(XLOOKUP($B179,'Wrangler BS'!$N:$N,'Wrangler BS'!$U:$U,0)*$E179,0)</f>
        <v/>
      </c>
      <c r="M179" s="25">
        <f>IFERROR(XLOOKUP($B179,'Wrangler BS'!$N:$N,'Wrangler BS'!$V:$V,0)*$E179,0)</f>
        <v/>
      </c>
      <c r="N179" s="25">
        <f>IFERROR(XLOOKUP($B179,'Wrangler BS'!$N:$N,'Wrangler BS'!$W:$W,0)*$E179,0)</f>
        <v/>
      </c>
      <c r="O179" s="25">
        <f>IFERROR(XLOOKUP($B179,'Wrangler BS'!$N:$N,'Wrangler BS'!$X:$X,0)*$E179,0)</f>
        <v/>
      </c>
      <c r="P179" s="25">
        <f>IFERROR(XLOOKUP($B179,'Wrangler BS'!$N:$N,'Wrangler BS'!$Y:$Y,0)*$E179,0)</f>
        <v/>
      </c>
      <c r="Q179" s="25">
        <f>IFERROR(XLOOKUP($B179,'Wrangler BS'!$N:$N,'Wrangler BS'!$Z:$Z,0)*$E179,0)</f>
        <v/>
      </c>
    </row>
    <row r="181">
      <c r="B181" s="4" t="inlineStr">
        <is>
          <t>Net Income (from Wrangler BS)</t>
        </is>
      </c>
      <c r="C181" s="24" t="inlineStr">
        <is>
          <t>Equity</t>
        </is>
      </c>
      <c r="D181" s="24" t="inlineStr">
        <is>
          <t>Retained Earnings / Adjustments</t>
        </is>
      </c>
      <c r="E181" s="24" t="n">
        <v>1</v>
      </c>
      <c r="F181" s="25">
        <f>IFERROR(XLOOKUP("Net Income",'Wrangler BS'!$A:$A,'Wrangler BS'!$O:$O,0),0)</f>
        <v/>
      </c>
      <c r="G181" s="25">
        <f>IFERROR(XLOOKUP("Net Income",'Wrangler BS'!$A:$A,'Wrangler BS'!$P:$P,0),0)</f>
        <v/>
      </c>
      <c r="H181" s="25">
        <f>IFERROR(XLOOKUP("Net Income",'Wrangler BS'!$A:$A,'Wrangler BS'!$Q:$Q,0),0)</f>
        <v/>
      </c>
      <c r="I181" s="25">
        <f>IFERROR(XLOOKUP("Net Income",'Wrangler BS'!$A:$A,'Wrangler BS'!$R:$R,0),0)</f>
        <v/>
      </c>
      <c r="J181" s="25">
        <f>IFERROR(XLOOKUP("Net Income",'Wrangler BS'!$A:$A,'Wrangler BS'!$S:$S,0),0)</f>
        <v/>
      </c>
      <c r="K181" s="25">
        <f>IFERROR(XLOOKUP("Net Income",'Wrangler BS'!$A:$A,'Wrangler BS'!$T:$T,0),0)</f>
        <v/>
      </c>
      <c r="L181" s="25">
        <f>IFERROR(XLOOKUP("Net Income",'Wrangler BS'!$A:$A,'Wrangler BS'!$U:$U,0),0)</f>
        <v/>
      </c>
      <c r="M181" s="25">
        <f>IFERROR(XLOOKUP("Net Income",'Wrangler BS'!$A:$A,'Wrangler BS'!$V:$V,0),0)</f>
        <v/>
      </c>
      <c r="N181" s="25">
        <f>IFERROR(XLOOKUP("Net Income",'Wrangler BS'!$A:$A,'Wrangler BS'!$W:$W,0),0)</f>
        <v/>
      </c>
      <c r="O181" s="25">
        <f>IFERROR(XLOOKUP("Net Income",'Wrangler BS'!$A:$A,'Wrangler BS'!$X:$X,0),0)</f>
        <v/>
      </c>
      <c r="P181" s="25">
        <f>IFERROR(XLOOKUP("Net Income",'Wrangler BS'!$A:$A,'Wrangler BS'!$Y:$Y,0),0)</f>
        <v/>
      </c>
      <c r="Q181" s="25">
        <f>IFERROR(XLOOKUP("Net Income",'Wrangler BS'!$A:$A,'Wrangler BS'!$Z:$Z,0),0)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155CC"/>
    <outlinePr summaryBelow="1" summaryRight="1"/>
    <pageSetUpPr/>
  </sheetPr>
  <dimension ref="B1:P37"/>
  <sheetViews>
    <sheetView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3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3" customWidth="1" min="16" max="16"/>
    <col width="14" customWidth="1" min="17" max="17"/>
  </cols>
  <sheetData>
    <row r="1">
      <c r="B1" s="1" t="inlineStr">
        <is>
          <t>Income Statement</t>
        </is>
      </c>
    </row>
    <row r="2">
      <c r="B2" s="36">
        <f>'Setup'!C6</f>
        <v/>
      </c>
    </row>
    <row r="4">
      <c r="D4" s="17" t="inlineStr">
        <is>
          <t>Mar 2025</t>
        </is>
      </c>
      <c r="E4" s="17" t="inlineStr">
        <is>
          <t>Apr 2025</t>
        </is>
      </c>
      <c r="F4" s="17" t="inlineStr">
        <is>
          <t>May 2025</t>
        </is>
      </c>
      <c r="G4" s="17" t="inlineStr">
        <is>
          <t>Jun 2025</t>
        </is>
      </c>
      <c r="H4" s="17" t="inlineStr">
        <is>
          <t>Jul 2025</t>
        </is>
      </c>
      <c r="I4" s="17" t="inlineStr">
        <is>
          <t>Aug 2025</t>
        </is>
      </c>
      <c r="J4" s="17" t="inlineStr">
        <is>
          <t>Sep 2025</t>
        </is>
      </c>
      <c r="K4" s="17" t="inlineStr">
        <is>
          <t>Oct 2025</t>
        </is>
      </c>
      <c r="L4" s="17" t="inlineStr">
        <is>
          <t>Nov 2025</t>
        </is>
      </c>
      <c r="M4" s="17" t="inlineStr">
        <is>
          <t>Dec 2025</t>
        </is>
      </c>
      <c r="N4" s="17" t="inlineStr">
        <is>
          <t>Jan 2026</t>
        </is>
      </c>
      <c r="O4" s="17" t="inlineStr">
        <is>
          <t>Feb 2026</t>
        </is>
      </c>
      <c r="P4" s="17" t="inlineStr">
        <is>
          <t>TTM</t>
        </is>
      </c>
    </row>
    <row r="6">
      <c r="B6" s="21" t="inlineStr">
        <is>
          <t>Revenue</t>
        </is>
      </c>
      <c r="D6" s="20" t="n"/>
      <c r="E6" s="20" t="n"/>
      <c r="F6" s="20" t="n"/>
      <c r="G6" s="20" t="n"/>
      <c r="H6" s="20" t="n"/>
      <c r="I6" s="20" t="n"/>
      <c r="J6" s="20" t="n"/>
      <c r="K6" s="20" t="n"/>
      <c r="L6" s="20" t="n"/>
      <c r="M6" s="20" t="n"/>
      <c r="N6" s="20" t="n"/>
      <c r="O6" s="20" t="n"/>
      <c r="P6" s="20" t="n"/>
    </row>
    <row r="7">
      <c r="B7" s="7" t="inlineStr">
        <is>
          <t>Direct Ad Sales Revenue</t>
        </is>
      </c>
      <c r="D7" s="25">
        <f>'Data Summary'!F9</f>
        <v/>
      </c>
      <c r="E7" s="25">
        <f>'Data Summary'!G9</f>
        <v/>
      </c>
      <c r="F7" s="25">
        <f>'Data Summary'!H9</f>
        <v/>
      </c>
      <c r="G7" s="25">
        <f>'Data Summary'!I9</f>
        <v/>
      </c>
      <c r="H7" s="25">
        <f>'Data Summary'!J9</f>
        <v/>
      </c>
      <c r="I7" s="25">
        <f>'Data Summary'!K9</f>
        <v/>
      </c>
      <c r="J7" s="25">
        <f>'Data Summary'!L9</f>
        <v/>
      </c>
      <c r="K7" s="25">
        <f>'Data Summary'!M9</f>
        <v/>
      </c>
      <c r="L7" s="25">
        <f>'Data Summary'!N9</f>
        <v/>
      </c>
      <c r="M7" s="25">
        <f>'Data Summary'!O9</f>
        <v/>
      </c>
      <c r="N7" s="25">
        <f>'Data Summary'!P9</f>
        <v/>
      </c>
      <c r="O7" s="25">
        <f>'Data Summary'!Q9</f>
        <v/>
      </c>
      <c r="P7" s="25">
        <f>SUM(D7:O7)</f>
        <v/>
      </c>
    </row>
    <row r="8">
      <c r="B8" s="7" t="inlineStr">
        <is>
          <t>Programmatic Ad Revenue</t>
        </is>
      </c>
      <c r="D8" s="25">
        <f>'Data Summary'!F10</f>
        <v/>
      </c>
      <c r="E8" s="25">
        <f>'Data Summary'!G10</f>
        <v/>
      </c>
      <c r="F8" s="25">
        <f>'Data Summary'!H10</f>
        <v/>
      </c>
      <c r="G8" s="25">
        <f>'Data Summary'!I10</f>
        <v/>
      </c>
      <c r="H8" s="25">
        <f>'Data Summary'!J10</f>
        <v/>
      </c>
      <c r="I8" s="25">
        <f>'Data Summary'!K10</f>
        <v/>
      </c>
      <c r="J8" s="25">
        <f>'Data Summary'!L10</f>
        <v/>
      </c>
      <c r="K8" s="25">
        <f>'Data Summary'!M10</f>
        <v/>
      </c>
      <c r="L8" s="25">
        <f>'Data Summary'!N10</f>
        <v/>
      </c>
      <c r="M8" s="25">
        <f>'Data Summary'!O10</f>
        <v/>
      </c>
      <c r="N8" s="25">
        <f>'Data Summary'!P10</f>
        <v/>
      </c>
      <c r="O8" s="25">
        <f>'Data Summary'!Q10</f>
        <v/>
      </c>
      <c r="P8" s="25">
        <f>SUM(D8:O8)</f>
        <v/>
      </c>
    </row>
    <row r="9">
      <c r="B9" s="7" t="inlineStr">
        <is>
          <t>SVOD Revenue</t>
        </is>
      </c>
      <c r="D9" s="25">
        <f>'Data Summary'!F11</f>
        <v/>
      </c>
      <c r="E9" s="25">
        <f>'Data Summary'!G11</f>
        <v/>
      </c>
      <c r="F9" s="25">
        <f>'Data Summary'!H11</f>
        <v/>
      </c>
      <c r="G9" s="25">
        <f>'Data Summary'!I11</f>
        <v/>
      </c>
      <c r="H9" s="25">
        <f>'Data Summary'!J11</f>
        <v/>
      </c>
      <c r="I9" s="25">
        <f>'Data Summary'!K11</f>
        <v/>
      </c>
      <c r="J9" s="25">
        <f>'Data Summary'!L11</f>
        <v/>
      </c>
      <c r="K9" s="25">
        <f>'Data Summary'!M11</f>
        <v/>
      </c>
      <c r="L9" s="25">
        <f>'Data Summary'!N11</f>
        <v/>
      </c>
      <c r="M9" s="25">
        <f>'Data Summary'!O11</f>
        <v/>
      </c>
      <c r="N9" s="25">
        <f>'Data Summary'!P11</f>
        <v/>
      </c>
      <c r="O9" s="25">
        <f>'Data Summary'!Q11</f>
        <v/>
      </c>
      <c r="P9" s="25">
        <f>SUM(D9:O9)</f>
        <v/>
      </c>
    </row>
    <row r="10">
      <c r="B10" s="7" t="inlineStr">
        <is>
          <t>Other Sales</t>
        </is>
      </c>
      <c r="D10" s="25">
        <f>'Data Summary'!F8</f>
        <v/>
      </c>
      <c r="E10" s="25">
        <f>'Data Summary'!G8</f>
        <v/>
      </c>
      <c r="F10" s="25">
        <f>'Data Summary'!H8</f>
        <v/>
      </c>
      <c r="G10" s="25">
        <f>'Data Summary'!I8</f>
        <v/>
      </c>
      <c r="H10" s="25">
        <f>'Data Summary'!J8</f>
        <v/>
      </c>
      <c r="I10" s="25">
        <f>'Data Summary'!K8</f>
        <v/>
      </c>
      <c r="J10" s="25">
        <f>'Data Summary'!L8</f>
        <v/>
      </c>
      <c r="K10" s="25">
        <f>'Data Summary'!M8</f>
        <v/>
      </c>
      <c r="L10" s="25">
        <f>'Data Summary'!N8</f>
        <v/>
      </c>
      <c r="M10" s="25">
        <f>'Data Summary'!O8</f>
        <v/>
      </c>
      <c r="N10" s="25">
        <f>'Data Summary'!P8</f>
        <v/>
      </c>
      <c r="O10" s="25">
        <f>'Data Summary'!Q8</f>
        <v/>
      </c>
      <c r="P10" s="25">
        <f>SUM(D10:O10)</f>
        <v/>
      </c>
    </row>
    <row r="11">
      <c r="B11" s="7" t="inlineStr">
        <is>
          <t>Other Income</t>
        </is>
      </c>
      <c r="D11" s="25">
        <f>'Data Summary'!F73</f>
        <v/>
      </c>
      <c r="E11" s="25">
        <f>'Data Summary'!G73</f>
        <v/>
      </c>
      <c r="F11" s="25">
        <f>'Data Summary'!H73</f>
        <v/>
      </c>
      <c r="G11" s="25">
        <f>'Data Summary'!I73</f>
        <v/>
      </c>
      <c r="H11" s="25">
        <f>'Data Summary'!J73</f>
        <v/>
      </c>
      <c r="I11" s="25">
        <f>'Data Summary'!K73</f>
        <v/>
      </c>
      <c r="J11" s="25">
        <f>'Data Summary'!L73</f>
        <v/>
      </c>
      <c r="K11" s="25">
        <f>'Data Summary'!M73</f>
        <v/>
      </c>
      <c r="L11" s="25">
        <f>'Data Summary'!N73</f>
        <v/>
      </c>
      <c r="M11" s="25">
        <f>'Data Summary'!O73</f>
        <v/>
      </c>
      <c r="N11" s="25">
        <f>'Data Summary'!P73</f>
        <v/>
      </c>
      <c r="O11" s="25">
        <f>'Data Summary'!Q73</f>
        <v/>
      </c>
      <c r="P11" s="25">
        <f>SUM(D11:O11)</f>
        <v/>
      </c>
    </row>
    <row r="12">
      <c r="B12" s="28" t="inlineStr">
        <is>
          <t>Total Revenue</t>
        </is>
      </c>
      <c r="D12" s="29">
        <f>'Data Summary'!F75</f>
        <v/>
      </c>
      <c r="E12" s="29">
        <f>'Data Summary'!G75</f>
        <v/>
      </c>
      <c r="F12" s="29">
        <f>'Data Summary'!H75</f>
        <v/>
      </c>
      <c r="G12" s="29">
        <f>'Data Summary'!I75</f>
        <v/>
      </c>
      <c r="H12" s="29">
        <f>'Data Summary'!J75</f>
        <v/>
      </c>
      <c r="I12" s="29">
        <f>'Data Summary'!K75</f>
        <v/>
      </c>
      <c r="J12" s="29">
        <f>'Data Summary'!L75</f>
        <v/>
      </c>
      <c r="K12" s="29">
        <f>'Data Summary'!M75</f>
        <v/>
      </c>
      <c r="L12" s="29">
        <f>'Data Summary'!N75</f>
        <v/>
      </c>
      <c r="M12" s="29">
        <f>'Data Summary'!O75</f>
        <v/>
      </c>
      <c r="N12" s="29">
        <f>'Data Summary'!P75</f>
        <v/>
      </c>
      <c r="O12" s="29">
        <f>'Data Summary'!Q75</f>
        <v/>
      </c>
      <c r="P12" s="29">
        <f>'Data Summary'!R75</f>
        <v/>
      </c>
    </row>
    <row r="14">
      <c r="B14" s="21" t="inlineStr">
        <is>
          <t>Cost of Goods Sold</t>
        </is>
      </c>
      <c r="D14" s="20" t="n"/>
      <c r="E14" s="20" t="n"/>
      <c r="F14" s="20" t="n"/>
      <c r="G14" s="20" t="n"/>
      <c r="H14" s="20" t="n"/>
      <c r="I14" s="20" t="n"/>
      <c r="J14" s="20" t="n"/>
      <c r="K14" s="20" t="n"/>
      <c r="L14" s="20" t="n"/>
      <c r="M14" s="20" t="n"/>
      <c r="N14" s="20" t="n"/>
      <c r="O14" s="20" t="n"/>
      <c r="P14" s="20" t="n"/>
    </row>
    <row r="15">
      <c r="B15" s="7" t="inlineStr">
        <is>
          <t>Content Revenue Sharing</t>
        </is>
      </c>
      <c r="D15" s="25">
        <f>'Data Summary'!F17</f>
        <v/>
      </c>
      <c r="E15" s="25">
        <f>'Data Summary'!G17</f>
        <v/>
      </c>
      <c r="F15" s="25">
        <f>'Data Summary'!H17</f>
        <v/>
      </c>
      <c r="G15" s="25">
        <f>'Data Summary'!I17</f>
        <v/>
      </c>
      <c r="H15" s="25">
        <f>'Data Summary'!J17</f>
        <v/>
      </c>
      <c r="I15" s="25">
        <f>'Data Summary'!K17</f>
        <v/>
      </c>
      <c r="J15" s="25">
        <f>'Data Summary'!L17</f>
        <v/>
      </c>
      <c r="K15" s="25">
        <f>'Data Summary'!M17</f>
        <v/>
      </c>
      <c r="L15" s="25">
        <f>'Data Summary'!N17</f>
        <v/>
      </c>
      <c r="M15" s="25">
        <f>'Data Summary'!O17</f>
        <v/>
      </c>
      <c r="N15" s="25">
        <f>'Data Summary'!P17</f>
        <v/>
      </c>
      <c r="O15" s="25">
        <f>'Data Summary'!Q17</f>
        <v/>
      </c>
      <c r="P15" s="25">
        <f>SUM(D15:O15)</f>
        <v/>
      </c>
    </row>
    <row r="16">
      <c r="B16" s="7" t="inlineStr">
        <is>
          <t>Data Provider Services</t>
        </is>
      </c>
      <c r="D16" s="25">
        <f>'Data Summary'!F18</f>
        <v/>
      </c>
      <c r="E16" s="25">
        <f>'Data Summary'!G18</f>
        <v/>
      </c>
      <c r="F16" s="25">
        <f>'Data Summary'!H18</f>
        <v/>
      </c>
      <c r="G16" s="25">
        <f>'Data Summary'!I18</f>
        <v/>
      </c>
      <c r="H16" s="25">
        <f>'Data Summary'!J18</f>
        <v/>
      </c>
      <c r="I16" s="25">
        <f>'Data Summary'!K18</f>
        <v/>
      </c>
      <c r="J16" s="25">
        <f>'Data Summary'!L18</f>
        <v/>
      </c>
      <c r="K16" s="25">
        <f>'Data Summary'!M18</f>
        <v/>
      </c>
      <c r="L16" s="25">
        <f>'Data Summary'!N18</f>
        <v/>
      </c>
      <c r="M16" s="25">
        <f>'Data Summary'!O18</f>
        <v/>
      </c>
      <c r="N16" s="25">
        <f>'Data Summary'!P18</f>
        <v/>
      </c>
      <c r="O16" s="25">
        <f>'Data Summary'!Q18</f>
        <v/>
      </c>
      <c r="P16" s="25">
        <f>SUM(D16:O16)</f>
        <v/>
      </c>
    </row>
    <row r="17">
      <c r="B17" s="7" t="inlineStr">
        <is>
          <t>Digital Content Licensing</t>
        </is>
      </c>
      <c r="D17" s="25">
        <f>'Data Summary'!F19</f>
        <v/>
      </c>
      <c r="E17" s="25">
        <f>'Data Summary'!G19</f>
        <v/>
      </c>
      <c r="F17" s="25">
        <f>'Data Summary'!H19</f>
        <v/>
      </c>
      <c r="G17" s="25">
        <f>'Data Summary'!I19</f>
        <v/>
      </c>
      <c r="H17" s="25">
        <f>'Data Summary'!J19</f>
        <v/>
      </c>
      <c r="I17" s="25">
        <f>'Data Summary'!K19</f>
        <v/>
      </c>
      <c r="J17" s="25">
        <f>'Data Summary'!L19</f>
        <v/>
      </c>
      <c r="K17" s="25">
        <f>'Data Summary'!M19</f>
        <v/>
      </c>
      <c r="L17" s="25">
        <f>'Data Summary'!N19</f>
        <v/>
      </c>
      <c r="M17" s="25">
        <f>'Data Summary'!O19</f>
        <v/>
      </c>
      <c r="N17" s="25">
        <f>'Data Summary'!P19</f>
        <v/>
      </c>
      <c r="O17" s="25">
        <f>'Data Summary'!Q19</f>
        <v/>
      </c>
      <c r="P17" s="25">
        <f>SUM(D17:O17)</f>
        <v/>
      </c>
    </row>
    <row r="18">
      <c r="B18" s="7" t="inlineStr">
        <is>
          <t>Web Hosting Services</t>
        </is>
      </c>
      <c r="D18" s="25">
        <f>'Data Summary'!F20</f>
        <v/>
      </c>
      <c r="E18" s="25">
        <f>'Data Summary'!G20</f>
        <v/>
      </c>
      <c r="F18" s="25">
        <f>'Data Summary'!H20</f>
        <v/>
      </c>
      <c r="G18" s="25">
        <f>'Data Summary'!I20</f>
        <v/>
      </c>
      <c r="H18" s="25">
        <f>'Data Summary'!J20</f>
        <v/>
      </c>
      <c r="I18" s="25">
        <f>'Data Summary'!K20</f>
        <v/>
      </c>
      <c r="J18" s="25">
        <f>'Data Summary'!L20</f>
        <v/>
      </c>
      <c r="K18" s="25">
        <f>'Data Summary'!M20</f>
        <v/>
      </c>
      <c r="L18" s="25">
        <f>'Data Summary'!N20</f>
        <v/>
      </c>
      <c r="M18" s="25">
        <f>'Data Summary'!O20</f>
        <v/>
      </c>
      <c r="N18" s="25">
        <f>'Data Summary'!P20</f>
        <v/>
      </c>
      <c r="O18" s="25">
        <f>'Data Summary'!Q20</f>
        <v/>
      </c>
      <c r="P18" s="25">
        <f>SUM(D18:O18)</f>
        <v/>
      </c>
    </row>
    <row r="19">
      <c r="B19" s="7" t="inlineStr">
        <is>
          <t>Ad Serving &amp; Programmatic</t>
        </is>
      </c>
      <c r="D19" s="25">
        <f>'Data Summary'!F21</f>
        <v/>
      </c>
      <c r="E19" s="25">
        <f>'Data Summary'!G21</f>
        <v/>
      </c>
      <c r="F19" s="25">
        <f>'Data Summary'!H21</f>
        <v/>
      </c>
      <c r="G19" s="25">
        <f>'Data Summary'!I21</f>
        <v/>
      </c>
      <c r="H19" s="25">
        <f>'Data Summary'!J21</f>
        <v/>
      </c>
      <c r="I19" s="25">
        <f>'Data Summary'!K21</f>
        <v/>
      </c>
      <c r="J19" s="25">
        <f>'Data Summary'!L21</f>
        <v/>
      </c>
      <c r="K19" s="25">
        <f>'Data Summary'!M21</f>
        <v/>
      </c>
      <c r="L19" s="25">
        <f>'Data Summary'!N21</f>
        <v/>
      </c>
      <c r="M19" s="25">
        <f>'Data Summary'!O21</f>
        <v/>
      </c>
      <c r="N19" s="25">
        <f>'Data Summary'!P21</f>
        <v/>
      </c>
      <c r="O19" s="25">
        <f>'Data Summary'!Q21</f>
        <v/>
      </c>
      <c r="P19" s="25">
        <f>SUM(D19:O19)</f>
        <v/>
      </c>
    </row>
    <row r="20">
      <c r="B20" s="28" t="inlineStr">
        <is>
          <t>Total COGS</t>
        </is>
      </c>
      <c r="D20" s="29">
        <f>'Data Summary'!F76</f>
        <v/>
      </c>
      <c r="E20" s="29">
        <f>'Data Summary'!G76</f>
        <v/>
      </c>
      <c r="F20" s="29">
        <f>'Data Summary'!H76</f>
        <v/>
      </c>
      <c r="G20" s="29">
        <f>'Data Summary'!I76</f>
        <v/>
      </c>
      <c r="H20" s="29">
        <f>'Data Summary'!J76</f>
        <v/>
      </c>
      <c r="I20" s="29">
        <f>'Data Summary'!K76</f>
        <v/>
      </c>
      <c r="J20" s="29">
        <f>'Data Summary'!L76</f>
        <v/>
      </c>
      <c r="K20" s="29">
        <f>'Data Summary'!M76</f>
        <v/>
      </c>
      <c r="L20" s="29">
        <f>'Data Summary'!N76</f>
        <v/>
      </c>
      <c r="M20" s="29">
        <f>'Data Summary'!O76</f>
        <v/>
      </c>
      <c r="N20" s="29">
        <f>'Data Summary'!P76</f>
        <v/>
      </c>
      <c r="O20" s="29">
        <f>'Data Summary'!Q76</f>
        <v/>
      </c>
      <c r="P20" s="29">
        <f>'Data Summary'!R76</f>
        <v/>
      </c>
    </row>
    <row r="22">
      <c r="B22" s="37" t="inlineStr">
        <is>
          <t>Gross Profit</t>
        </is>
      </c>
      <c r="D22" s="38">
        <f>'Data Summary'!F77</f>
        <v/>
      </c>
      <c r="E22" s="38">
        <f>'Data Summary'!G77</f>
        <v/>
      </c>
      <c r="F22" s="38">
        <f>'Data Summary'!H77</f>
        <v/>
      </c>
      <c r="G22" s="38">
        <f>'Data Summary'!I77</f>
        <v/>
      </c>
      <c r="H22" s="38">
        <f>'Data Summary'!J77</f>
        <v/>
      </c>
      <c r="I22" s="38">
        <f>'Data Summary'!K77</f>
        <v/>
      </c>
      <c r="J22" s="38">
        <f>'Data Summary'!L77</f>
        <v/>
      </c>
      <c r="K22" s="38">
        <f>'Data Summary'!M77</f>
        <v/>
      </c>
      <c r="L22" s="38">
        <f>'Data Summary'!N77</f>
        <v/>
      </c>
      <c r="M22" s="38">
        <f>'Data Summary'!O77</f>
        <v/>
      </c>
      <c r="N22" s="38">
        <f>'Data Summary'!P77</f>
        <v/>
      </c>
      <c r="O22" s="38">
        <f>'Data Summary'!Q77</f>
        <v/>
      </c>
      <c r="P22" s="38">
        <f>'Data Summary'!R77</f>
        <v/>
      </c>
    </row>
    <row r="23">
      <c r="B23" s="2" t="inlineStr">
        <is>
          <t>Gross Margin %</t>
        </is>
      </c>
      <c r="D23" s="30">
        <f>'Data Summary'!F78</f>
        <v/>
      </c>
      <c r="E23" s="30">
        <f>'Data Summary'!G78</f>
        <v/>
      </c>
      <c r="F23" s="30">
        <f>'Data Summary'!H78</f>
        <v/>
      </c>
      <c r="G23" s="30">
        <f>'Data Summary'!I78</f>
        <v/>
      </c>
      <c r="H23" s="30">
        <f>'Data Summary'!J78</f>
        <v/>
      </c>
      <c r="I23" s="30">
        <f>'Data Summary'!K78</f>
        <v/>
      </c>
      <c r="J23" s="30">
        <f>'Data Summary'!L78</f>
        <v/>
      </c>
      <c r="K23" s="30">
        <f>'Data Summary'!M78</f>
        <v/>
      </c>
      <c r="L23" s="30">
        <f>'Data Summary'!N78</f>
        <v/>
      </c>
      <c r="M23" s="30">
        <f>'Data Summary'!O78</f>
        <v/>
      </c>
      <c r="N23" s="30">
        <f>'Data Summary'!P78</f>
        <v/>
      </c>
      <c r="O23" s="30">
        <f>'Data Summary'!Q78</f>
        <v/>
      </c>
    </row>
    <row r="25">
      <c r="B25" s="21" t="inlineStr">
        <is>
          <t>Operating Expenses</t>
        </is>
      </c>
      <c r="D25" s="20" t="n"/>
      <c r="E25" s="20" t="n"/>
      <c r="F25" s="20" t="n"/>
      <c r="G25" s="20" t="n"/>
      <c r="H25" s="20" t="n"/>
      <c r="I25" s="20" t="n"/>
      <c r="J25" s="20" t="n"/>
      <c r="K25" s="20" t="n"/>
      <c r="L25" s="20" t="n"/>
      <c r="M25" s="20" t="n"/>
      <c r="N25" s="20" t="n"/>
      <c r="O25" s="20" t="n"/>
      <c r="P25" s="20" t="n"/>
    </row>
    <row r="26">
      <c r="B26" s="4" t="inlineStr">
        <is>
          <t>G&amp;A</t>
        </is>
      </c>
      <c r="D26" s="25">
        <f>'Data Summary'!F68</f>
        <v/>
      </c>
      <c r="E26" s="25">
        <f>'Data Summary'!G68</f>
        <v/>
      </c>
      <c r="F26" s="25">
        <f>'Data Summary'!H68</f>
        <v/>
      </c>
      <c r="G26" s="25">
        <f>'Data Summary'!I68</f>
        <v/>
      </c>
      <c r="H26" s="25">
        <f>'Data Summary'!J68</f>
        <v/>
      </c>
      <c r="I26" s="25">
        <f>'Data Summary'!K68</f>
        <v/>
      </c>
      <c r="J26" s="25">
        <f>'Data Summary'!L68</f>
        <v/>
      </c>
      <c r="K26" s="25">
        <f>'Data Summary'!M68</f>
        <v/>
      </c>
      <c r="L26" s="25">
        <f>'Data Summary'!N68</f>
        <v/>
      </c>
      <c r="M26" s="25">
        <f>'Data Summary'!O68</f>
        <v/>
      </c>
      <c r="N26" s="25">
        <f>'Data Summary'!P68</f>
        <v/>
      </c>
      <c r="O26" s="25">
        <f>'Data Summary'!Q68</f>
        <v/>
      </c>
      <c r="P26" s="25">
        <f>'Data Summary'!R68</f>
        <v/>
      </c>
    </row>
    <row r="27">
      <c r="B27" s="4" t="inlineStr">
        <is>
          <t>Marketing &amp; Advertising</t>
        </is>
      </c>
      <c r="D27" s="25">
        <f>'Data Summary'!F69</f>
        <v/>
      </c>
      <c r="E27" s="25">
        <f>'Data Summary'!G69</f>
        <v/>
      </c>
      <c r="F27" s="25">
        <f>'Data Summary'!H69</f>
        <v/>
      </c>
      <c r="G27" s="25">
        <f>'Data Summary'!I69</f>
        <v/>
      </c>
      <c r="H27" s="25">
        <f>'Data Summary'!J69</f>
        <v/>
      </c>
      <c r="I27" s="25">
        <f>'Data Summary'!K69</f>
        <v/>
      </c>
      <c r="J27" s="25">
        <f>'Data Summary'!L69</f>
        <v/>
      </c>
      <c r="K27" s="25">
        <f>'Data Summary'!M69</f>
        <v/>
      </c>
      <c r="L27" s="25">
        <f>'Data Summary'!N69</f>
        <v/>
      </c>
      <c r="M27" s="25">
        <f>'Data Summary'!O69</f>
        <v/>
      </c>
      <c r="N27" s="25">
        <f>'Data Summary'!P69</f>
        <v/>
      </c>
      <c r="O27" s="25">
        <f>'Data Summary'!Q69</f>
        <v/>
      </c>
      <c r="P27" s="25">
        <f>'Data Summary'!R69</f>
        <v/>
      </c>
    </row>
    <row r="28">
      <c r="B28" s="4" t="inlineStr">
        <is>
          <t>Payroll &amp; Benefits</t>
        </is>
      </c>
      <c r="D28" s="25">
        <f>'Data Summary'!F70</f>
        <v/>
      </c>
      <c r="E28" s="25">
        <f>'Data Summary'!G70</f>
        <v/>
      </c>
      <c r="F28" s="25">
        <f>'Data Summary'!H70</f>
        <v/>
      </c>
      <c r="G28" s="25">
        <f>'Data Summary'!I70</f>
        <v/>
      </c>
      <c r="H28" s="25">
        <f>'Data Summary'!J70</f>
        <v/>
      </c>
      <c r="I28" s="25">
        <f>'Data Summary'!K70</f>
        <v/>
      </c>
      <c r="J28" s="25">
        <f>'Data Summary'!L70</f>
        <v/>
      </c>
      <c r="K28" s="25">
        <f>'Data Summary'!M70</f>
        <v/>
      </c>
      <c r="L28" s="25">
        <f>'Data Summary'!N70</f>
        <v/>
      </c>
      <c r="M28" s="25">
        <f>'Data Summary'!O70</f>
        <v/>
      </c>
      <c r="N28" s="25">
        <f>'Data Summary'!P70</f>
        <v/>
      </c>
      <c r="O28" s="25">
        <f>'Data Summary'!Q70</f>
        <v/>
      </c>
      <c r="P28" s="25">
        <f>'Data Summary'!R70</f>
        <v/>
      </c>
    </row>
    <row r="29">
      <c r="B29" s="4" t="inlineStr">
        <is>
          <t>Professional Services</t>
        </is>
      </c>
      <c r="D29" s="25">
        <f>'Data Summary'!F71</f>
        <v/>
      </c>
      <c r="E29" s="25">
        <f>'Data Summary'!G71</f>
        <v/>
      </c>
      <c r="F29" s="25">
        <f>'Data Summary'!H71</f>
        <v/>
      </c>
      <c r="G29" s="25">
        <f>'Data Summary'!I71</f>
        <v/>
      </c>
      <c r="H29" s="25">
        <f>'Data Summary'!J71</f>
        <v/>
      </c>
      <c r="I29" s="25">
        <f>'Data Summary'!K71</f>
        <v/>
      </c>
      <c r="J29" s="25">
        <f>'Data Summary'!L71</f>
        <v/>
      </c>
      <c r="K29" s="25">
        <f>'Data Summary'!M71</f>
        <v/>
      </c>
      <c r="L29" s="25">
        <f>'Data Summary'!N71</f>
        <v/>
      </c>
      <c r="M29" s="25">
        <f>'Data Summary'!O71</f>
        <v/>
      </c>
      <c r="N29" s="25">
        <f>'Data Summary'!P71</f>
        <v/>
      </c>
      <c r="O29" s="25">
        <f>'Data Summary'!Q71</f>
        <v/>
      </c>
      <c r="P29" s="25">
        <f>'Data Summary'!R71</f>
        <v/>
      </c>
    </row>
    <row r="30">
      <c r="B30" s="4" t="inlineStr">
        <is>
          <t>Technology</t>
        </is>
      </c>
      <c r="D30" s="25">
        <f>'Data Summary'!F72</f>
        <v/>
      </c>
      <c r="E30" s="25">
        <f>'Data Summary'!G72</f>
        <v/>
      </c>
      <c r="F30" s="25">
        <f>'Data Summary'!H72</f>
        <v/>
      </c>
      <c r="G30" s="25">
        <f>'Data Summary'!I72</f>
        <v/>
      </c>
      <c r="H30" s="25">
        <f>'Data Summary'!J72</f>
        <v/>
      </c>
      <c r="I30" s="25">
        <f>'Data Summary'!K72</f>
        <v/>
      </c>
      <c r="J30" s="25">
        <f>'Data Summary'!L72</f>
        <v/>
      </c>
      <c r="K30" s="25">
        <f>'Data Summary'!M72</f>
        <v/>
      </c>
      <c r="L30" s="25">
        <f>'Data Summary'!N72</f>
        <v/>
      </c>
      <c r="M30" s="25">
        <f>'Data Summary'!O72</f>
        <v/>
      </c>
      <c r="N30" s="25">
        <f>'Data Summary'!P72</f>
        <v/>
      </c>
      <c r="O30" s="25">
        <f>'Data Summary'!Q72</f>
        <v/>
      </c>
      <c r="P30" s="25">
        <f>'Data Summary'!R72</f>
        <v/>
      </c>
    </row>
    <row r="31">
      <c r="B31" s="28" t="inlineStr">
        <is>
          <t>Total Operating Expenses</t>
        </is>
      </c>
      <c r="D31" s="29">
        <f>'Data Summary'!F80</f>
        <v/>
      </c>
      <c r="E31" s="29">
        <f>'Data Summary'!G80</f>
        <v/>
      </c>
      <c r="F31" s="29">
        <f>'Data Summary'!H80</f>
        <v/>
      </c>
      <c r="G31" s="29">
        <f>'Data Summary'!I80</f>
        <v/>
      </c>
      <c r="H31" s="29">
        <f>'Data Summary'!J80</f>
        <v/>
      </c>
      <c r="I31" s="29">
        <f>'Data Summary'!K80</f>
        <v/>
      </c>
      <c r="J31" s="29">
        <f>'Data Summary'!L80</f>
        <v/>
      </c>
      <c r="K31" s="29">
        <f>'Data Summary'!M80</f>
        <v/>
      </c>
      <c r="L31" s="29">
        <f>'Data Summary'!N80</f>
        <v/>
      </c>
      <c r="M31" s="29">
        <f>'Data Summary'!O80</f>
        <v/>
      </c>
      <c r="N31" s="29">
        <f>'Data Summary'!P80</f>
        <v/>
      </c>
      <c r="O31" s="29">
        <f>'Data Summary'!Q80</f>
        <v/>
      </c>
      <c r="P31" s="29">
        <f>'Data Summary'!R80</f>
        <v/>
      </c>
    </row>
    <row r="33">
      <c r="B33" s="37" t="inlineStr">
        <is>
          <t>EBITDA</t>
        </is>
      </c>
      <c r="D33" s="38">
        <f>'Data Summary'!F81</f>
        <v/>
      </c>
      <c r="E33" s="38">
        <f>'Data Summary'!G81</f>
        <v/>
      </c>
      <c r="F33" s="38">
        <f>'Data Summary'!H81</f>
        <v/>
      </c>
      <c r="G33" s="38">
        <f>'Data Summary'!I81</f>
        <v/>
      </c>
      <c r="H33" s="38">
        <f>'Data Summary'!J81</f>
        <v/>
      </c>
      <c r="I33" s="38">
        <f>'Data Summary'!K81</f>
        <v/>
      </c>
      <c r="J33" s="38">
        <f>'Data Summary'!L81</f>
        <v/>
      </c>
      <c r="K33" s="38">
        <f>'Data Summary'!M81</f>
        <v/>
      </c>
      <c r="L33" s="38">
        <f>'Data Summary'!N81</f>
        <v/>
      </c>
      <c r="M33" s="38">
        <f>'Data Summary'!O81</f>
        <v/>
      </c>
      <c r="N33" s="38">
        <f>'Data Summary'!P81</f>
        <v/>
      </c>
      <c r="O33" s="38">
        <f>'Data Summary'!Q81</f>
        <v/>
      </c>
      <c r="P33" s="38">
        <f>'Data Summary'!R81</f>
        <v/>
      </c>
    </row>
    <row r="34">
      <c r="B34" s="2" t="inlineStr">
        <is>
          <t>EBITDA Margin %</t>
        </is>
      </c>
      <c r="D34" s="30">
        <f>'Data Summary'!F82</f>
        <v/>
      </c>
      <c r="E34" s="30">
        <f>'Data Summary'!G82</f>
        <v/>
      </c>
      <c r="F34" s="30">
        <f>'Data Summary'!H82</f>
        <v/>
      </c>
      <c r="G34" s="30">
        <f>'Data Summary'!I82</f>
        <v/>
      </c>
      <c r="H34" s="30">
        <f>'Data Summary'!J82</f>
        <v/>
      </c>
      <c r="I34" s="30">
        <f>'Data Summary'!K82</f>
        <v/>
      </c>
      <c r="J34" s="30">
        <f>'Data Summary'!L82</f>
        <v/>
      </c>
      <c r="K34" s="30">
        <f>'Data Summary'!M82</f>
        <v/>
      </c>
      <c r="L34" s="30">
        <f>'Data Summary'!N82</f>
        <v/>
      </c>
      <c r="M34" s="30">
        <f>'Data Summary'!O82</f>
        <v/>
      </c>
      <c r="N34" s="30">
        <f>'Data Summary'!P82</f>
        <v/>
      </c>
      <c r="O34" s="30">
        <f>'Data Summary'!Q82</f>
        <v/>
      </c>
    </row>
    <row r="36">
      <c r="B36" s="37" t="inlineStr">
        <is>
          <t>Net Income</t>
        </is>
      </c>
      <c r="D36" s="38">
        <f>'Data Summary'!F83</f>
        <v/>
      </c>
      <c r="E36" s="38">
        <f>'Data Summary'!G83</f>
        <v/>
      </c>
      <c r="F36" s="38">
        <f>'Data Summary'!H83</f>
        <v/>
      </c>
      <c r="G36" s="38">
        <f>'Data Summary'!I83</f>
        <v/>
      </c>
      <c r="H36" s="38">
        <f>'Data Summary'!J83</f>
        <v/>
      </c>
      <c r="I36" s="38">
        <f>'Data Summary'!K83</f>
        <v/>
      </c>
      <c r="J36" s="38">
        <f>'Data Summary'!L83</f>
        <v/>
      </c>
      <c r="K36" s="38">
        <f>'Data Summary'!M83</f>
        <v/>
      </c>
      <c r="L36" s="38">
        <f>'Data Summary'!N83</f>
        <v/>
      </c>
      <c r="M36" s="38">
        <f>'Data Summary'!O83</f>
        <v/>
      </c>
      <c r="N36" s="38">
        <f>'Data Summary'!P83</f>
        <v/>
      </c>
      <c r="O36" s="38">
        <f>'Data Summary'!Q83</f>
        <v/>
      </c>
      <c r="P36" s="38">
        <f>'Data Summary'!R83</f>
        <v/>
      </c>
    </row>
    <row r="37">
      <c r="B37" s="2" t="inlineStr">
        <is>
          <t>Net Income Margin %</t>
        </is>
      </c>
      <c r="D37" s="30">
        <f>'Data Summary'!F84</f>
        <v/>
      </c>
      <c r="E37" s="30">
        <f>'Data Summary'!G84</f>
        <v/>
      </c>
      <c r="F37" s="30">
        <f>'Data Summary'!H84</f>
        <v/>
      </c>
      <c r="G37" s="30">
        <f>'Data Summary'!I84</f>
        <v/>
      </c>
      <c r="H37" s="30">
        <f>'Data Summary'!J84</f>
        <v/>
      </c>
      <c r="I37" s="30">
        <f>'Data Summary'!K84</f>
        <v/>
      </c>
      <c r="J37" s="30">
        <f>'Data Summary'!L84</f>
        <v/>
      </c>
      <c r="K37" s="30">
        <f>'Data Summary'!M84</f>
        <v/>
      </c>
      <c r="L37" s="30">
        <f>'Data Summary'!N84</f>
        <v/>
      </c>
      <c r="M37" s="30">
        <f>'Data Summary'!O84</f>
        <v/>
      </c>
      <c r="N37" s="30">
        <f>'Data Summary'!P84</f>
        <v/>
      </c>
      <c r="O37" s="30">
        <f>'Data Summary'!Q84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1155CC"/>
    <outlinePr summaryBelow="1" summaryRight="1"/>
    <pageSetUpPr/>
  </sheetPr>
  <dimension ref="B1:O44"/>
  <sheetViews>
    <sheetView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3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</cols>
  <sheetData>
    <row r="1">
      <c r="B1" s="1" t="inlineStr">
        <is>
          <t>Balance Sheet</t>
        </is>
      </c>
    </row>
    <row r="2">
      <c r="B2" s="36">
        <f>'Setup'!C6</f>
        <v/>
      </c>
    </row>
    <row r="4">
      <c r="D4" s="17" t="inlineStr">
        <is>
          <t>Mar 2025</t>
        </is>
      </c>
      <c r="E4" s="17" t="inlineStr">
        <is>
          <t>Apr 2025</t>
        </is>
      </c>
      <c r="F4" s="17" t="inlineStr">
        <is>
          <t>May 2025</t>
        </is>
      </c>
      <c r="G4" s="17" t="inlineStr">
        <is>
          <t>Jun 2025</t>
        </is>
      </c>
      <c r="H4" s="17" t="inlineStr">
        <is>
          <t>Jul 2025</t>
        </is>
      </c>
      <c r="I4" s="17" t="inlineStr">
        <is>
          <t>Aug 2025</t>
        </is>
      </c>
      <c r="J4" s="17" t="inlineStr">
        <is>
          <t>Sep 2025</t>
        </is>
      </c>
      <c r="K4" s="17" t="inlineStr">
        <is>
          <t>Oct 2025</t>
        </is>
      </c>
      <c r="L4" s="17" t="inlineStr">
        <is>
          <t>Nov 2025</t>
        </is>
      </c>
      <c r="M4" s="17" t="inlineStr">
        <is>
          <t>Dec 2025</t>
        </is>
      </c>
      <c r="N4" s="17" t="inlineStr">
        <is>
          <t>Jan 2026</t>
        </is>
      </c>
      <c r="O4" s="17" t="inlineStr">
        <is>
          <t>Feb 2026</t>
        </is>
      </c>
    </row>
    <row r="6">
      <c r="B6" s="21" t="inlineStr">
        <is>
          <t>ASSETS</t>
        </is>
      </c>
      <c r="D6" s="20" t="n"/>
      <c r="E6" s="20" t="n"/>
      <c r="F6" s="20" t="n"/>
      <c r="G6" s="20" t="n"/>
      <c r="H6" s="20" t="n"/>
      <c r="I6" s="20" t="n"/>
      <c r="J6" s="20" t="n"/>
      <c r="K6" s="20" t="n"/>
      <c r="L6" s="20" t="n"/>
      <c r="M6" s="20" t="n"/>
      <c r="N6" s="20" t="n"/>
      <c r="O6" s="20" t="n"/>
    </row>
    <row r="7">
      <c r="B7" s="4" t="inlineStr">
        <is>
          <t>Current Assets</t>
        </is>
      </c>
    </row>
    <row r="8">
      <c r="B8" s="7" t="inlineStr">
        <is>
          <t>Cash &amp; Equivalents</t>
        </is>
      </c>
      <c r="D8" s="25">
        <f>'Data Summary'!F140</f>
        <v/>
      </c>
      <c r="E8" s="25">
        <f>'Data Summary'!G140</f>
        <v/>
      </c>
      <c r="F8" s="25">
        <f>'Data Summary'!H140</f>
        <v/>
      </c>
      <c r="G8" s="25">
        <f>'Data Summary'!I140</f>
        <v/>
      </c>
      <c r="H8" s="25">
        <f>'Data Summary'!J140</f>
        <v/>
      </c>
      <c r="I8" s="25">
        <f>'Data Summary'!K140</f>
        <v/>
      </c>
      <c r="J8" s="25">
        <f>'Data Summary'!L140</f>
        <v/>
      </c>
      <c r="K8" s="25">
        <f>'Data Summary'!M140</f>
        <v/>
      </c>
      <c r="L8" s="25">
        <f>'Data Summary'!N140</f>
        <v/>
      </c>
      <c r="M8" s="25">
        <f>'Data Summary'!O140</f>
        <v/>
      </c>
      <c r="N8" s="25">
        <f>'Data Summary'!P140</f>
        <v/>
      </c>
      <c r="O8" s="25">
        <f>'Data Summary'!Q140</f>
        <v/>
      </c>
    </row>
    <row r="9">
      <c r="B9" s="7" t="inlineStr">
        <is>
          <t>Accounts Receivable</t>
        </is>
      </c>
      <c r="D9" s="25">
        <f>'Data Summary'!F141</f>
        <v/>
      </c>
      <c r="E9" s="25">
        <f>'Data Summary'!G141</f>
        <v/>
      </c>
      <c r="F9" s="25">
        <f>'Data Summary'!H141</f>
        <v/>
      </c>
      <c r="G9" s="25">
        <f>'Data Summary'!I141</f>
        <v/>
      </c>
      <c r="H9" s="25">
        <f>'Data Summary'!J141</f>
        <v/>
      </c>
      <c r="I9" s="25">
        <f>'Data Summary'!K141</f>
        <v/>
      </c>
      <c r="J9" s="25">
        <f>'Data Summary'!L141</f>
        <v/>
      </c>
      <c r="K9" s="25">
        <f>'Data Summary'!M141</f>
        <v/>
      </c>
      <c r="L9" s="25">
        <f>'Data Summary'!N141</f>
        <v/>
      </c>
      <c r="M9" s="25">
        <f>'Data Summary'!O141</f>
        <v/>
      </c>
      <c r="N9" s="25">
        <f>'Data Summary'!P141</f>
        <v/>
      </c>
      <c r="O9" s="25">
        <f>'Data Summary'!Q141</f>
        <v/>
      </c>
    </row>
    <row r="10">
      <c r="B10" s="7" t="inlineStr">
        <is>
          <t>Intercompany Receivables</t>
        </is>
      </c>
      <c r="D10" s="25">
        <f>'Data Summary'!F142</f>
        <v/>
      </c>
      <c r="E10" s="25">
        <f>'Data Summary'!G142</f>
        <v/>
      </c>
      <c r="F10" s="25">
        <f>'Data Summary'!H142</f>
        <v/>
      </c>
      <c r="G10" s="25">
        <f>'Data Summary'!I142</f>
        <v/>
      </c>
      <c r="H10" s="25">
        <f>'Data Summary'!J142</f>
        <v/>
      </c>
      <c r="I10" s="25">
        <f>'Data Summary'!K142</f>
        <v/>
      </c>
      <c r="J10" s="25">
        <f>'Data Summary'!L142</f>
        <v/>
      </c>
      <c r="K10" s="25">
        <f>'Data Summary'!M142</f>
        <v/>
      </c>
      <c r="L10" s="25">
        <f>'Data Summary'!N142</f>
        <v/>
      </c>
      <c r="M10" s="25">
        <f>'Data Summary'!O142</f>
        <v/>
      </c>
      <c r="N10" s="25">
        <f>'Data Summary'!P142</f>
        <v/>
      </c>
      <c r="O10" s="25">
        <f>'Data Summary'!Q142</f>
        <v/>
      </c>
    </row>
    <row r="11">
      <c r="B11" s="7" t="inlineStr">
        <is>
          <t>Prepaid Expenses</t>
        </is>
      </c>
      <c r="D11" s="25">
        <f>'Data Summary'!F143</f>
        <v/>
      </c>
      <c r="E11" s="25">
        <f>'Data Summary'!G143</f>
        <v/>
      </c>
      <c r="F11" s="25">
        <f>'Data Summary'!H143</f>
        <v/>
      </c>
      <c r="G11" s="25">
        <f>'Data Summary'!I143</f>
        <v/>
      </c>
      <c r="H11" s="25">
        <f>'Data Summary'!J143</f>
        <v/>
      </c>
      <c r="I11" s="25">
        <f>'Data Summary'!K143</f>
        <v/>
      </c>
      <c r="J11" s="25">
        <f>'Data Summary'!L143</f>
        <v/>
      </c>
      <c r="K11" s="25">
        <f>'Data Summary'!M143</f>
        <v/>
      </c>
      <c r="L11" s="25">
        <f>'Data Summary'!N143</f>
        <v/>
      </c>
      <c r="M11" s="25">
        <f>'Data Summary'!O143</f>
        <v/>
      </c>
      <c r="N11" s="25">
        <f>'Data Summary'!P143</f>
        <v/>
      </c>
      <c r="O11" s="25">
        <f>'Data Summary'!Q143</f>
        <v/>
      </c>
    </row>
    <row r="12">
      <c r="B12" s="7" t="inlineStr">
        <is>
          <t>Inventory</t>
        </is>
      </c>
      <c r="D12" s="25">
        <f>'Data Summary'!F144</f>
        <v/>
      </c>
      <c r="E12" s="25">
        <f>'Data Summary'!G144</f>
        <v/>
      </c>
      <c r="F12" s="25">
        <f>'Data Summary'!H144</f>
        <v/>
      </c>
      <c r="G12" s="25">
        <f>'Data Summary'!I144</f>
        <v/>
      </c>
      <c r="H12" s="25">
        <f>'Data Summary'!J144</f>
        <v/>
      </c>
      <c r="I12" s="25">
        <f>'Data Summary'!K144</f>
        <v/>
      </c>
      <c r="J12" s="25">
        <f>'Data Summary'!L144</f>
        <v/>
      </c>
      <c r="K12" s="25">
        <f>'Data Summary'!M144</f>
        <v/>
      </c>
      <c r="L12" s="25">
        <f>'Data Summary'!N144</f>
        <v/>
      </c>
      <c r="M12" s="25">
        <f>'Data Summary'!O144</f>
        <v/>
      </c>
      <c r="N12" s="25">
        <f>'Data Summary'!P144</f>
        <v/>
      </c>
      <c r="O12" s="25">
        <f>'Data Summary'!Q144</f>
        <v/>
      </c>
    </row>
    <row r="13">
      <c r="B13" s="7" t="inlineStr">
        <is>
          <t>Other Current Assets</t>
        </is>
      </c>
      <c r="D13" s="25">
        <f>'Data Summary'!F145</f>
        <v/>
      </c>
      <c r="E13" s="25">
        <f>'Data Summary'!G145</f>
        <v/>
      </c>
      <c r="F13" s="25">
        <f>'Data Summary'!H145</f>
        <v/>
      </c>
      <c r="G13" s="25">
        <f>'Data Summary'!I145</f>
        <v/>
      </c>
      <c r="H13" s="25">
        <f>'Data Summary'!J145</f>
        <v/>
      </c>
      <c r="I13" s="25">
        <f>'Data Summary'!K145</f>
        <v/>
      </c>
      <c r="J13" s="25">
        <f>'Data Summary'!L145</f>
        <v/>
      </c>
      <c r="K13" s="25">
        <f>'Data Summary'!M145</f>
        <v/>
      </c>
      <c r="L13" s="25">
        <f>'Data Summary'!N145</f>
        <v/>
      </c>
      <c r="M13" s="25">
        <f>'Data Summary'!O145</f>
        <v/>
      </c>
      <c r="N13" s="25">
        <f>'Data Summary'!P145</f>
        <v/>
      </c>
      <c r="O13" s="25">
        <f>'Data Summary'!Q145</f>
        <v/>
      </c>
    </row>
    <row r="14">
      <c r="B14" s="28" t="inlineStr">
        <is>
          <t>Total Current Assets</t>
        </is>
      </c>
      <c r="D14" s="29">
        <f>D8+D9+D10+D11+D12+D13</f>
        <v/>
      </c>
      <c r="E14" s="29">
        <f>E8+E9+E10+E11+E12+E13</f>
        <v/>
      </c>
      <c r="F14" s="29">
        <f>F8+F9+F10+F11+F12+F13</f>
        <v/>
      </c>
      <c r="G14" s="29">
        <f>G8+G9+G10+G11+G12+G13</f>
        <v/>
      </c>
      <c r="H14" s="29">
        <f>H8+H9+H10+H11+H12+H13</f>
        <v/>
      </c>
      <c r="I14" s="29">
        <f>I8+I9+I10+I11+I12+I13</f>
        <v/>
      </c>
      <c r="J14" s="29">
        <f>J8+J9+J10+J11+J12+J13</f>
        <v/>
      </c>
      <c r="K14" s="29">
        <f>K8+K9+K10+K11+K12+K13</f>
        <v/>
      </c>
      <c r="L14" s="29">
        <f>L8+L9+L10+L11+L12+L13</f>
        <v/>
      </c>
      <c r="M14" s="29">
        <f>M8+M9+M10+M11+M12+M13</f>
        <v/>
      </c>
      <c r="N14" s="29">
        <f>N8+N9+N10+N11+N12+N13</f>
        <v/>
      </c>
      <c r="O14" s="29">
        <f>O8+O9+O10+O11+O12+O13</f>
        <v/>
      </c>
    </row>
    <row r="16">
      <c r="B16" s="4" t="inlineStr">
        <is>
          <t>Non-Current Assets</t>
        </is>
      </c>
    </row>
    <row r="17">
      <c r="B17" s="7" t="inlineStr">
        <is>
          <t>Fixed Assets</t>
        </is>
      </c>
      <c r="D17" s="25">
        <f>'Data Summary'!F146</f>
        <v/>
      </c>
      <c r="E17" s="25">
        <f>'Data Summary'!G146</f>
        <v/>
      </c>
      <c r="F17" s="25">
        <f>'Data Summary'!H146</f>
        <v/>
      </c>
      <c r="G17" s="25">
        <f>'Data Summary'!I146</f>
        <v/>
      </c>
      <c r="H17" s="25">
        <f>'Data Summary'!J146</f>
        <v/>
      </c>
      <c r="I17" s="25">
        <f>'Data Summary'!K146</f>
        <v/>
      </c>
      <c r="J17" s="25">
        <f>'Data Summary'!L146</f>
        <v/>
      </c>
      <c r="K17" s="25">
        <f>'Data Summary'!M146</f>
        <v/>
      </c>
      <c r="L17" s="25">
        <f>'Data Summary'!N146</f>
        <v/>
      </c>
      <c r="M17" s="25">
        <f>'Data Summary'!O146</f>
        <v/>
      </c>
      <c r="N17" s="25">
        <f>'Data Summary'!P146</f>
        <v/>
      </c>
      <c r="O17" s="25">
        <f>'Data Summary'!Q146</f>
        <v/>
      </c>
    </row>
    <row r="18">
      <c r="B18" s="7" t="inlineStr">
        <is>
          <t>Intangible Assets</t>
        </is>
      </c>
      <c r="D18" s="25">
        <f>'Data Summary'!F147</f>
        <v/>
      </c>
      <c r="E18" s="25">
        <f>'Data Summary'!G147</f>
        <v/>
      </c>
      <c r="F18" s="25">
        <f>'Data Summary'!H147</f>
        <v/>
      </c>
      <c r="G18" s="25">
        <f>'Data Summary'!I147</f>
        <v/>
      </c>
      <c r="H18" s="25">
        <f>'Data Summary'!J147</f>
        <v/>
      </c>
      <c r="I18" s="25">
        <f>'Data Summary'!K147</f>
        <v/>
      </c>
      <c r="J18" s="25">
        <f>'Data Summary'!L147</f>
        <v/>
      </c>
      <c r="K18" s="25">
        <f>'Data Summary'!M147</f>
        <v/>
      </c>
      <c r="L18" s="25">
        <f>'Data Summary'!N147</f>
        <v/>
      </c>
      <c r="M18" s="25">
        <f>'Data Summary'!O147</f>
        <v/>
      </c>
      <c r="N18" s="25">
        <f>'Data Summary'!P147</f>
        <v/>
      </c>
      <c r="O18" s="25">
        <f>'Data Summary'!Q147</f>
        <v/>
      </c>
    </row>
    <row r="19">
      <c r="B19" s="28" t="inlineStr">
        <is>
          <t>Total Non-Current Assets</t>
        </is>
      </c>
      <c r="D19" s="29">
        <f>D8+D9+D10+D11+D12+D13</f>
        <v/>
      </c>
      <c r="E19" s="29">
        <f>E8+E9+E10+E11+E12+E13</f>
        <v/>
      </c>
      <c r="F19" s="29">
        <f>F8+F9+F10+F11+F12+F13</f>
        <v/>
      </c>
      <c r="G19" s="29">
        <f>G8+G9+G10+G11+G12+G13</f>
        <v/>
      </c>
      <c r="H19" s="29">
        <f>H8+H9+H10+H11+H12+H13</f>
        <v/>
      </c>
      <c r="I19" s="29">
        <f>I8+I9+I10+I11+I12+I13</f>
        <v/>
      </c>
      <c r="J19" s="29">
        <f>J8+J9+J10+J11+J12+J13</f>
        <v/>
      </c>
      <c r="K19" s="29">
        <f>K8+K9+K10+K11+K12+K13</f>
        <v/>
      </c>
      <c r="L19" s="29">
        <f>L8+L9+L10+L11+L12+L13</f>
        <v/>
      </c>
      <c r="M19" s="29">
        <f>M8+M9+M10+M11+M12+M13</f>
        <v/>
      </c>
      <c r="N19" s="29">
        <f>N8+N9+N10+N11+N12+N13</f>
        <v/>
      </c>
      <c r="O19" s="29">
        <f>O8+O9+O10+O11+O12+O13</f>
        <v/>
      </c>
    </row>
    <row r="21">
      <c r="B21" s="39" t="inlineStr">
        <is>
          <t>TOTAL ASSETS</t>
        </is>
      </c>
      <c r="D21" s="40">
        <f>D14+D19</f>
        <v/>
      </c>
      <c r="E21" s="40">
        <f>E14+E19</f>
        <v/>
      </c>
      <c r="F21" s="40">
        <f>F14+F19</f>
        <v/>
      </c>
      <c r="G21" s="40">
        <f>G14+G19</f>
        <v/>
      </c>
      <c r="H21" s="40">
        <f>H14+H19</f>
        <v/>
      </c>
      <c r="I21" s="40">
        <f>I14+I19</f>
        <v/>
      </c>
      <c r="J21" s="40">
        <f>J14+J19</f>
        <v/>
      </c>
      <c r="K21" s="40">
        <f>K14+K19</f>
        <v/>
      </c>
      <c r="L21" s="40">
        <f>L14+L19</f>
        <v/>
      </c>
      <c r="M21" s="40">
        <f>M14+M19</f>
        <v/>
      </c>
      <c r="N21" s="40">
        <f>N14+N19</f>
        <v/>
      </c>
      <c r="O21" s="40">
        <f>O14+O19</f>
        <v/>
      </c>
    </row>
    <row r="23">
      <c r="B23" s="21" t="inlineStr">
        <is>
          <t>LIABILITIES</t>
        </is>
      </c>
      <c r="D23" s="20" t="n"/>
      <c r="E23" s="20" t="n"/>
      <c r="F23" s="20" t="n"/>
      <c r="G23" s="20" t="n"/>
      <c r="H23" s="20" t="n"/>
      <c r="I23" s="20" t="n"/>
      <c r="J23" s="20" t="n"/>
      <c r="K23" s="20" t="n"/>
      <c r="L23" s="20" t="n"/>
      <c r="M23" s="20" t="n"/>
      <c r="N23" s="20" t="n"/>
      <c r="O23" s="20" t="n"/>
    </row>
    <row r="24">
      <c r="B24" s="4" t="inlineStr">
        <is>
          <t>Current Liabilities</t>
        </is>
      </c>
    </row>
    <row r="25">
      <c r="B25" s="7" t="inlineStr">
        <is>
          <t>Accounts Payable</t>
        </is>
      </c>
      <c r="D25" s="25">
        <f>'Data Summary'!F150</f>
        <v/>
      </c>
      <c r="E25" s="25">
        <f>'Data Summary'!G150</f>
        <v/>
      </c>
      <c r="F25" s="25">
        <f>'Data Summary'!H150</f>
        <v/>
      </c>
      <c r="G25" s="25">
        <f>'Data Summary'!I150</f>
        <v/>
      </c>
      <c r="H25" s="25">
        <f>'Data Summary'!J150</f>
        <v/>
      </c>
      <c r="I25" s="25">
        <f>'Data Summary'!K150</f>
        <v/>
      </c>
      <c r="J25" s="25">
        <f>'Data Summary'!L150</f>
        <v/>
      </c>
      <c r="K25" s="25">
        <f>'Data Summary'!M150</f>
        <v/>
      </c>
      <c r="L25" s="25">
        <f>'Data Summary'!N150</f>
        <v/>
      </c>
      <c r="M25" s="25">
        <f>'Data Summary'!O150</f>
        <v/>
      </c>
      <c r="N25" s="25">
        <f>'Data Summary'!P150</f>
        <v/>
      </c>
      <c r="O25" s="25">
        <f>'Data Summary'!Q150</f>
        <v/>
      </c>
    </row>
    <row r="26">
      <c r="B26" s="7" t="inlineStr">
        <is>
          <t>Accrued Liabilities</t>
        </is>
      </c>
      <c r="D26" s="25">
        <f>'Data Summary'!F151</f>
        <v/>
      </c>
      <c r="E26" s="25">
        <f>'Data Summary'!G151</f>
        <v/>
      </c>
      <c r="F26" s="25">
        <f>'Data Summary'!H151</f>
        <v/>
      </c>
      <c r="G26" s="25">
        <f>'Data Summary'!I151</f>
        <v/>
      </c>
      <c r="H26" s="25">
        <f>'Data Summary'!J151</f>
        <v/>
      </c>
      <c r="I26" s="25">
        <f>'Data Summary'!K151</f>
        <v/>
      </c>
      <c r="J26" s="25">
        <f>'Data Summary'!L151</f>
        <v/>
      </c>
      <c r="K26" s="25">
        <f>'Data Summary'!M151</f>
        <v/>
      </c>
      <c r="L26" s="25">
        <f>'Data Summary'!N151</f>
        <v/>
      </c>
      <c r="M26" s="25">
        <f>'Data Summary'!O151</f>
        <v/>
      </c>
      <c r="N26" s="25">
        <f>'Data Summary'!P151</f>
        <v/>
      </c>
      <c r="O26" s="25">
        <f>'Data Summary'!Q151</f>
        <v/>
      </c>
    </row>
    <row r="27">
      <c r="B27" s="7" t="inlineStr">
        <is>
          <t>Intercompany Payables</t>
        </is>
      </c>
      <c r="D27" s="25">
        <f>'Data Summary'!F152</f>
        <v/>
      </c>
      <c r="E27" s="25">
        <f>'Data Summary'!G152</f>
        <v/>
      </c>
      <c r="F27" s="25">
        <f>'Data Summary'!H152</f>
        <v/>
      </c>
      <c r="G27" s="25">
        <f>'Data Summary'!I152</f>
        <v/>
      </c>
      <c r="H27" s="25">
        <f>'Data Summary'!J152</f>
        <v/>
      </c>
      <c r="I27" s="25">
        <f>'Data Summary'!K152</f>
        <v/>
      </c>
      <c r="J27" s="25">
        <f>'Data Summary'!L152</f>
        <v/>
      </c>
      <c r="K27" s="25">
        <f>'Data Summary'!M152</f>
        <v/>
      </c>
      <c r="L27" s="25">
        <f>'Data Summary'!N152</f>
        <v/>
      </c>
      <c r="M27" s="25">
        <f>'Data Summary'!O152</f>
        <v/>
      </c>
      <c r="N27" s="25">
        <f>'Data Summary'!P152</f>
        <v/>
      </c>
      <c r="O27" s="25">
        <f>'Data Summary'!Q152</f>
        <v/>
      </c>
    </row>
    <row r="28">
      <c r="B28" s="7" t="inlineStr">
        <is>
          <t>Payroll Liabilities</t>
        </is>
      </c>
      <c r="D28" s="25">
        <f>'Data Summary'!F153</f>
        <v/>
      </c>
      <c r="E28" s="25">
        <f>'Data Summary'!G153</f>
        <v/>
      </c>
      <c r="F28" s="25">
        <f>'Data Summary'!H153</f>
        <v/>
      </c>
      <c r="G28" s="25">
        <f>'Data Summary'!I153</f>
        <v/>
      </c>
      <c r="H28" s="25">
        <f>'Data Summary'!J153</f>
        <v/>
      </c>
      <c r="I28" s="25">
        <f>'Data Summary'!K153</f>
        <v/>
      </c>
      <c r="J28" s="25">
        <f>'Data Summary'!L153</f>
        <v/>
      </c>
      <c r="K28" s="25">
        <f>'Data Summary'!M153</f>
        <v/>
      </c>
      <c r="L28" s="25">
        <f>'Data Summary'!N153</f>
        <v/>
      </c>
      <c r="M28" s="25">
        <f>'Data Summary'!O153</f>
        <v/>
      </c>
      <c r="N28" s="25">
        <f>'Data Summary'!P153</f>
        <v/>
      </c>
      <c r="O28" s="25">
        <f>'Data Summary'!Q153</f>
        <v/>
      </c>
    </row>
    <row r="29">
      <c r="B29" s="7" t="inlineStr">
        <is>
          <t>Tax Liabilities</t>
        </is>
      </c>
      <c r="D29" s="25">
        <f>'Data Summary'!F154</f>
        <v/>
      </c>
      <c r="E29" s="25">
        <f>'Data Summary'!G154</f>
        <v/>
      </c>
      <c r="F29" s="25">
        <f>'Data Summary'!H154</f>
        <v/>
      </c>
      <c r="G29" s="25">
        <f>'Data Summary'!I154</f>
        <v/>
      </c>
      <c r="H29" s="25">
        <f>'Data Summary'!J154</f>
        <v/>
      </c>
      <c r="I29" s="25">
        <f>'Data Summary'!K154</f>
        <v/>
      </c>
      <c r="J29" s="25">
        <f>'Data Summary'!L154</f>
        <v/>
      </c>
      <c r="K29" s="25">
        <f>'Data Summary'!M154</f>
        <v/>
      </c>
      <c r="L29" s="25">
        <f>'Data Summary'!N154</f>
        <v/>
      </c>
      <c r="M29" s="25">
        <f>'Data Summary'!O154</f>
        <v/>
      </c>
      <c r="N29" s="25">
        <f>'Data Summary'!P154</f>
        <v/>
      </c>
      <c r="O29" s="25">
        <f>'Data Summary'!Q154</f>
        <v/>
      </c>
    </row>
    <row r="30">
      <c r="B30" s="7" t="inlineStr">
        <is>
          <t>Other Current Liabilities</t>
        </is>
      </c>
      <c r="D30" s="25">
        <f>'Data Summary'!F155</f>
        <v/>
      </c>
      <c r="E30" s="25">
        <f>'Data Summary'!G155</f>
        <v/>
      </c>
      <c r="F30" s="25">
        <f>'Data Summary'!H155</f>
        <v/>
      </c>
      <c r="G30" s="25">
        <f>'Data Summary'!I155</f>
        <v/>
      </c>
      <c r="H30" s="25">
        <f>'Data Summary'!J155</f>
        <v/>
      </c>
      <c r="I30" s="25">
        <f>'Data Summary'!K155</f>
        <v/>
      </c>
      <c r="J30" s="25">
        <f>'Data Summary'!L155</f>
        <v/>
      </c>
      <c r="K30" s="25">
        <f>'Data Summary'!M155</f>
        <v/>
      </c>
      <c r="L30" s="25">
        <f>'Data Summary'!N155</f>
        <v/>
      </c>
      <c r="M30" s="25">
        <f>'Data Summary'!O155</f>
        <v/>
      </c>
      <c r="N30" s="25">
        <f>'Data Summary'!P155</f>
        <v/>
      </c>
      <c r="O30" s="25">
        <f>'Data Summary'!Q155</f>
        <v/>
      </c>
    </row>
    <row r="31">
      <c r="B31" s="28" t="inlineStr">
        <is>
          <t>Total Current Liabilities</t>
        </is>
      </c>
      <c r="D31" s="29">
        <f>D25+D26+D27+D28+D29+D30</f>
        <v/>
      </c>
      <c r="E31" s="29">
        <f>E25+E26+E27+E28+E29+E30</f>
        <v/>
      </c>
      <c r="F31" s="29">
        <f>F25+F26+F27+F28+F29+F30</f>
        <v/>
      </c>
      <c r="G31" s="29">
        <f>G25+G26+G27+G28+G29+G30</f>
        <v/>
      </c>
      <c r="H31" s="29">
        <f>H25+H26+H27+H28+H29+H30</f>
        <v/>
      </c>
      <c r="I31" s="29">
        <f>I25+I26+I27+I28+I29+I30</f>
        <v/>
      </c>
      <c r="J31" s="29">
        <f>J25+J26+J27+J28+J29+J30</f>
        <v/>
      </c>
      <c r="K31" s="29">
        <f>K25+K26+K27+K28+K29+K30</f>
        <v/>
      </c>
      <c r="L31" s="29">
        <f>L25+L26+L27+L28+L29+L30</f>
        <v/>
      </c>
      <c r="M31" s="29">
        <f>M25+M26+M27+M28+M29+M30</f>
        <v/>
      </c>
      <c r="N31" s="29">
        <f>N25+N26+N27+N28+N29+N30</f>
        <v/>
      </c>
      <c r="O31" s="29">
        <f>O25+O26+O27+O28+O29+O30</f>
        <v/>
      </c>
    </row>
    <row r="33">
      <c r="B33" s="4" t="inlineStr">
        <is>
          <t>Non-Current Liabilities</t>
        </is>
      </c>
    </row>
    <row r="34">
      <c r="B34" s="7" t="inlineStr">
        <is>
          <t>Debt</t>
        </is>
      </c>
      <c r="D34" s="25">
        <f>'Data Summary'!F156</f>
        <v/>
      </c>
      <c r="E34" s="25">
        <f>'Data Summary'!G156</f>
        <v/>
      </c>
      <c r="F34" s="25">
        <f>'Data Summary'!H156</f>
        <v/>
      </c>
      <c r="G34" s="25">
        <f>'Data Summary'!I156</f>
        <v/>
      </c>
      <c r="H34" s="25">
        <f>'Data Summary'!J156</f>
        <v/>
      </c>
      <c r="I34" s="25">
        <f>'Data Summary'!K156</f>
        <v/>
      </c>
      <c r="J34" s="25">
        <f>'Data Summary'!L156</f>
        <v/>
      </c>
      <c r="K34" s="25">
        <f>'Data Summary'!M156</f>
        <v/>
      </c>
      <c r="L34" s="25">
        <f>'Data Summary'!N156</f>
        <v/>
      </c>
      <c r="M34" s="25">
        <f>'Data Summary'!O156</f>
        <v/>
      </c>
      <c r="N34" s="25">
        <f>'Data Summary'!P156</f>
        <v/>
      </c>
      <c r="O34" s="25">
        <f>'Data Summary'!Q156</f>
        <v/>
      </c>
    </row>
    <row r="35">
      <c r="B35" s="28" t="inlineStr">
        <is>
          <t>Total Non-Current Liabilities</t>
        </is>
      </c>
      <c r="D35" s="29">
        <f>D25+D26+D27+D28+D29+D30</f>
        <v/>
      </c>
      <c r="E35" s="29">
        <f>E25+E26+E27+E28+E29+E30</f>
        <v/>
      </c>
      <c r="F35" s="29">
        <f>F25+F26+F27+F28+F29+F30</f>
        <v/>
      </c>
      <c r="G35" s="29">
        <f>G25+G26+G27+G28+G29+G30</f>
        <v/>
      </c>
      <c r="H35" s="29">
        <f>H25+H26+H27+H28+H29+H30</f>
        <v/>
      </c>
      <c r="I35" s="29">
        <f>I25+I26+I27+I28+I29+I30</f>
        <v/>
      </c>
      <c r="J35" s="29">
        <f>J25+J26+J27+J28+J29+J30</f>
        <v/>
      </c>
      <c r="K35" s="29">
        <f>K25+K26+K27+K28+K29+K30</f>
        <v/>
      </c>
      <c r="L35" s="29">
        <f>L25+L26+L27+L28+L29+L30</f>
        <v/>
      </c>
      <c r="M35" s="29">
        <f>M25+M26+M27+M28+M29+M30</f>
        <v/>
      </c>
      <c r="N35" s="29">
        <f>N25+N26+N27+N28+N29+N30</f>
        <v/>
      </c>
      <c r="O35" s="29">
        <f>O25+O26+O27+O28+O29+O30</f>
        <v/>
      </c>
    </row>
    <row r="37">
      <c r="B37" s="39" t="inlineStr">
        <is>
          <t>TOTAL LIABILITIES</t>
        </is>
      </c>
      <c r="D37" s="40">
        <f>D31+D35</f>
        <v/>
      </c>
      <c r="E37" s="40">
        <f>E31+E35</f>
        <v/>
      </c>
      <c r="F37" s="40">
        <f>F31+F35</f>
        <v/>
      </c>
      <c r="G37" s="40">
        <f>G31+G35</f>
        <v/>
      </c>
      <c r="H37" s="40">
        <f>H31+H35</f>
        <v/>
      </c>
      <c r="I37" s="40">
        <f>I31+I35</f>
        <v/>
      </c>
      <c r="J37" s="40">
        <f>J31+J35</f>
        <v/>
      </c>
      <c r="K37" s="40">
        <f>K31+K35</f>
        <v/>
      </c>
      <c r="L37" s="40">
        <f>L31+L35</f>
        <v/>
      </c>
      <c r="M37" s="40">
        <f>M31+M35</f>
        <v/>
      </c>
      <c r="N37" s="40">
        <f>N31+N35</f>
        <v/>
      </c>
      <c r="O37" s="40">
        <f>O31+O35</f>
        <v/>
      </c>
    </row>
    <row r="39">
      <c r="B39" s="21" t="inlineStr">
        <is>
          <t>EQUITY</t>
        </is>
      </c>
      <c r="D39" s="20" t="n"/>
      <c r="E39" s="20" t="n"/>
      <c r="F39" s="20" t="n"/>
      <c r="G39" s="20" t="n"/>
      <c r="H39" s="20" t="n"/>
      <c r="I39" s="20" t="n"/>
      <c r="J39" s="20" t="n"/>
      <c r="K39" s="20" t="n"/>
      <c r="L39" s="20" t="n"/>
      <c r="M39" s="20" t="n"/>
      <c r="N39" s="20" t="n"/>
      <c r="O39" s="20" t="n"/>
    </row>
    <row r="40">
      <c r="B40" s="7" t="inlineStr">
        <is>
          <t>Paid In Capital</t>
        </is>
      </c>
      <c r="D40" s="25">
        <f>'Data Summary'!F159</f>
        <v/>
      </c>
      <c r="E40" s="25">
        <f>'Data Summary'!G159</f>
        <v/>
      </c>
      <c r="F40" s="25">
        <f>'Data Summary'!H159</f>
        <v/>
      </c>
      <c r="G40" s="25">
        <f>'Data Summary'!I159</f>
        <v/>
      </c>
      <c r="H40" s="25">
        <f>'Data Summary'!J159</f>
        <v/>
      </c>
      <c r="I40" s="25">
        <f>'Data Summary'!K159</f>
        <v/>
      </c>
      <c r="J40" s="25">
        <f>'Data Summary'!L159</f>
        <v/>
      </c>
      <c r="K40" s="25">
        <f>'Data Summary'!M159</f>
        <v/>
      </c>
      <c r="L40" s="25">
        <f>'Data Summary'!N159</f>
        <v/>
      </c>
      <c r="M40" s="25">
        <f>'Data Summary'!O159</f>
        <v/>
      </c>
      <c r="N40" s="25">
        <f>'Data Summary'!P159</f>
        <v/>
      </c>
      <c r="O40" s="25">
        <f>'Data Summary'!Q159</f>
        <v/>
      </c>
    </row>
    <row r="41">
      <c r="B41" s="7" t="inlineStr">
        <is>
          <t>Retained Earnings / Adjustments</t>
        </is>
      </c>
      <c r="D41" s="25">
        <f>'Data Summary'!F160</f>
        <v/>
      </c>
      <c r="E41" s="25">
        <f>'Data Summary'!G160</f>
        <v/>
      </c>
      <c r="F41" s="25">
        <f>'Data Summary'!H160</f>
        <v/>
      </c>
      <c r="G41" s="25">
        <f>'Data Summary'!I160</f>
        <v/>
      </c>
      <c r="H41" s="25">
        <f>'Data Summary'!J160</f>
        <v/>
      </c>
      <c r="I41" s="25">
        <f>'Data Summary'!K160</f>
        <v/>
      </c>
      <c r="J41" s="25">
        <f>'Data Summary'!L160</f>
        <v/>
      </c>
      <c r="K41" s="25">
        <f>'Data Summary'!M160</f>
        <v/>
      </c>
      <c r="L41" s="25">
        <f>'Data Summary'!N160</f>
        <v/>
      </c>
      <c r="M41" s="25">
        <f>'Data Summary'!O160</f>
        <v/>
      </c>
      <c r="N41" s="25">
        <f>'Data Summary'!P160</f>
        <v/>
      </c>
      <c r="O41" s="25">
        <f>'Data Summary'!Q160</f>
        <v/>
      </c>
    </row>
    <row r="42">
      <c r="B42" s="39" t="inlineStr">
        <is>
          <t>TOTAL EQUITY</t>
        </is>
      </c>
      <c r="D42" s="40">
        <f>D40+D41</f>
        <v/>
      </c>
      <c r="E42" s="40">
        <f>E40+E41</f>
        <v/>
      </c>
      <c r="F42" s="40">
        <f>F40+F41</f>
        <v/>
      </c>
      <c r="G42" s="40">
        <f>G40+G41</f>
        <v/>
      </c>
      <c r="H42" s="40">
        <f>H40+H41</f>
        <v/>
      </c>
      <c r="I42" s="40">
        <f>I40+I41</f>
        <v/>
      </c>
      <c r="J42" s="40">
        <f>J40+J41</f>
        <v/>
      </c>
      <c r="K42" s="40">
        <f>K40+K41</f>
        <v/>
      </c>
      <c r="L42" s="40">
        <f>L40+L41</f>
        <v/>
      </c>
      <c r="M42" s="40">
        <f>M40+M41</f>
        <v/>
      </c>
      <c r="N42" s="40">
        <f>N40+N41</f>
        <v/>
      </c>
      <c r="O42" s="40">
        <f>O40+O41</f>
        <v/>
      </c>
    </row>
    <row r="44">
      <c r="B44" s="37" t="inlineStr">
        <is>
          <t>TOTAL LIABILITIES + EQUITY</t>
        </is>
      </c>
      <c r="D44" s="38">
        <f>D37+D42</f>
        <v/>
      </c>
      <c r="E44" s="38">
        <f>E37+E42</f>
        <v/>
      </c>
      <c r="F44" s="38">
        <f>F37+F42</f>
        <v/>
      </c>
      <c r="G44" s="38">
        <f>G37+G42</f>
        <v/>
      </c>
      <c r="H44" s="38">
        <f>H37+H42</f>
        <v/>
      </c>
      <c r="I44" s="38">
        <f>I37+I42</f>
        <v/>
      </c>
      <c r="J44" s="38">
        <f>J37+J42</f>
        <v/>
      </c>
      <c r="K44" s="38">
        <f>K37+K42</f>
        <v/>
      </c>
      <c r="L44" s="38">
        <f>L37+L42</f>
        <v/>
      </c>
      <c r="M44" s="38">
        <f>M37+M42</f>
        <v/>
      </c>
      <c r="N44" s="38">
        <f>N37+N42</f>
        <v/>
      </c>
      <c r="O44" s="38">
        <f>O37+O42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2026-03-31T19:48:49Z</dcterms:created>
  <dcterms:modified xsi:type="dcterms:W3CDTF">2026-03-31T21:37:32Z</dcterms:modified>
</cp:coreProperties>
</file>