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00 - J2 Bookkeeping\J2 Bookkeeping Clients\Eagle II dba Loop.tv\1 - 2026\Reports - Loop\"/>
    </mc:Choice>
  </mc:AlternateContent>
  <xr:revisionPtr revIDLastSave="0" documentId="13_ncr:1_{D77F1DB5-E646-4C18-B3A9-79EA5801CAA6}" xr6:coauthVersionLast="47" xr6:coauthVersionMax="47" xr10:uidLastSave="{00000000-0000-0000-0000-000000000000}"/>
  <bookViews>
    <workbookView xWindow="0" yWindow="0" windowWidth="25800" windowHeight="20880" xr2:uid="{00000000-000D-0000-FFFF-FFFF00000000}"/>
  </bookViews>
  <sheets>
    <sheet name="TouchTunes Summary" sheetId="1" r:id="rId1"/>
    <sheet name="Total Requests - Oct" sheetId="2" r:id="rId2"/>
    <sheet name="Total Requests - Nov" sheetId="3" r:id="rId3"/>
    <sheet name="Total Requests - Dec" sheetId="4" r:id="rId4"/>
    <sheet name="Total Requests - Jan" sheetId="5" r:id="rId5"/>
    <sheet name="Total Impressions - Oct" sheetId="6" r:id="rId6"/>
    <sheet name="Total Impressions - Nov" sheetId="7" r:id="rId7"/>
    <sheet name="Total Impressions - Dec" sheetId="8" r:id="rId8"/>
    <sheet name="Total Impressions - Jan" sheetId="9" r:id="rId9"/>
    <sheet name="Total Net Revenue - Oct" sheetId="10" r:id="rId10"/>
    <sheet name="Total Net Revenue - Nov" sheetId="11" r:id="rId11"/>
    <sheet name="Total Net Revenue - Dec" sheetId="12" r:id="rId12"/>
    <sheet name="Total Net Revenue - Jan" sheetId="13" r:id="rId13"/>
    <sheet name="Net Revenue CPM - Oct" sheetId="14" r:id="rId14"/>
    <sheet name="Net Revenue CPM - Nov" sheetId="15" r:id="rId15"/>
    <sheet name="Net Revenue CPM - Dec" sheetId="16" r:id="rId16"/>
    <sheet name="Net Revenue CPM - Jan" sheetId="17" r:id="rId17"/>
    <sheet name="Impressions by Day - Oct" sheetId="18" r:id="rId18"/>
    <sheet name="Impressions by Day - Nov" sheetId="19" r:id="rId19"/>
    <sheet name="Impressions by Day - Dec" sheetId="20" r:id="rId20"/>
    <sheet name="Impressions by Day - Jan" sheetId="21" r:id="rId21"/>
    <sheet name="Request Fill by Day - Oct" sheetId="22" r:id="rId22"/>
    <sheet name="Request Fill by Day - Nov" sheetId="23" r:id="rId23"/>
    <sheet name="Request Fill by Day - Dec" sheetId="24" r:id="rId24"/>
    <sheet name="Request Fill by Day - Jan" sheetId="25" r:id="rId25"/>
    <sheet name="Metrics - Oct" sheetId="26" r:id="rId26"/>
    <sheet name="Metrics - Nov" sheetId="27" r:id="rId27"/>
    <sheet name="Metrics - Dec" sheetId="28" r:id="rId28"/>
    <sheet name="Metrics - Jan" sheetId="29" r:id="rId2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28" l="1" a="1"/>
  <c r="I5" i="28" s="1"/>
  <c r="I4" i="28" a="1"/>
  <c r="I4" i="28" s="1"/>
  <c r="I3" i="28" a="1"/>
  <c r="I3" i="28" s="1"/>
  <c r="I2" i="28" a="1"/>
  <c r="I2" i="28" s="1"/>
  <c r="F33" i="26" a="1"/>
  <c r="F33" i="26" s="1"/>
  <c r="B35" i="26" s="1" a="1"/>
  <c r="B35" i="26" s="1"/>
  <c r="B33" i="26" a="1"/>
  <c r="B33" i="26" s="1"/>
  <c r="B33" i="16" a="1"/>
  <c r="B33" i="16" s="1"/>
  <c r="D11" i="1" a="1"/>
  <c r="D11" i="1" s="1"/>
  <c r="C11" i="1" a="1"/>
  <c r="C11" i="1" s="1"/>
  <c r="B11" i="1" a="1"/>
  <c r="B11" i="1" s="1"/>
  <c r="D10" i="1" a="1"/>
  <c r="D10" i="1" s="1"/>
  <c r="C10" i="1" a="1"/>
  <c r="C10" i="1" s="1"/>
  <c r="B10" i="1" a="1"/>
  <c r="B10" i="1" s="1"/>
  <c r="A10" i="1" a="1"/>
  <c r="A10" i="1" s="1"/>
  <c r="D9" i="1" a="1"/>
  <c r="D9" i="1" s="1"/>
  <c r="C9" i="1" a="1"/>
  <c r="C9" i="1" s="1"/>
  <c r="B9" i="1" a="1"/>
  <c r="B9" i="1" s="1"/>
  <c r="A9" i="1" a="1"/>
  <c r="A9" i="1" s="1"/>
  <c r="D8" i="1" a="1"/>
  <c r="D8" i="1" s="1"/>
  <c r="C8" i="1" a="1"/>
  <c r="C8" i="1" s="1"/>
  <c r="B8" i="1" a="1"/>
  <c r="B8" i="1" s="1"/>
  <c r="A8" i="1" a="1"/>
  <c r="A8" i="1" s="1"/>
  <c r="F9" i="1" l="1" a="1"/>
  <c r="F9" i="1" s="1"/>
  <c r="E9" i="1" a="1"/>
  <c r="E9" i="1" s="1"/>
  <c r="F10" i="1" a="1"/>
  <c r="F10" i="1" s="1"/>
  <c r="E10" i="1" a="1"/>
  <c r="E10" i="1" s="1"/>
  <c r="F11" i="1" a="1"/>
  <c r="F11" i="1" s="1"/>
  <c r="E11" i="1" a="1"/>
  <c r="E11" i="1" s="1"/>
  <c r="C13" i="1" a="1"/>
  <c r="C13" i="1" s="1"/>
  <c r="D13" i="1" a="1"/>
  <c r="D13" i="1" s="1"/>
  <c r="E13" i="1" s="1" a="1"/>
  <c r="E13" i="1" s="1"/>
  <c r="E8" i="1" a="1"/>
  <c r="E8" i="1" s="1"/>
  <c r="F8" i="1" a="1"/>
  <c r="F8" i="1" s="1"/>
  <c r="F13" i="1" s="1" a="1"/>
  <c r="F13" i="1" s="1"/>
  <c r="I6" i="28" a="1"/>
  <c r="I6" i="28" s="1"/>
  <c r="B13" i="1" a="1"/>
  <c r="B13" i="1" s="1"/>
</calcChain>
</file>

<file path=xl/sharedStrings.xml><?xml version="1.0" encoding="utf-8"?>
<sst xmlns="http://schemas.openxmlformats.org/spreadsheetml/2006/main" count="89" uniqueCount="30">
  <si>
    <t>Advertising Sales Reporting</t>
  </si>
  <si>
    <t>TouchTunes Music Company</t>
  </si>
  <si>
    <t>_x000D_</t>
  </si>
  <si>
    <t>450 Remington Road</t>
  </si>
  <si>
    <t>Schaumburg, IL  60173</t>
  </si>
  <si>
    <t>Email:  cshannon@touchtunes.com; aprince@touchtunes.com</t>
  </si>
  <si>
    <t xml:space="preserve">    tmaher@touchtunes.com</t>
  </si>
  <si>
    <t>Total Requests</t>
  </si>
  <si>
    <t>Total Impressions</t>
  </si>
  <si>
    <t>Net Revenue</t>
  </si>
  <si>
    <t>Avg Net CPM</t>
  </si>
  <si>
    <t>60% Revenue</t>
  </si>
  <si>
    <t>January 1-13 2026</t>
  </si>
  <si>
    <t>TOTAL</t>
  </si>
  <si>
    <t>Total Net Revenue</t>
  </si>
  <si>
    <t>Day of Report Period</t>
  </si>
  <si>
    <t>Net CPM</t>
  </si>
  <si>
    <t>Impressions</t>
  </si>
  <si>
    <t>Sum of Request Fill</t>
  </si>
  <si>
    <t>Report Period</t>
  </si>
  <si>
    <t>Requests</t>
  </si>
  <si>
    <t>Request Fill</t>
  </si>
  <si>
    <t>Net Cpm</t>
  </si>
  <si>
    <t>60% of Net Revenue</t>
  </si>
  <si>
    <t>Month</t>
  </si>
  <si>
    <t>October</t>
  </si>
  <si>
    <t>November</t>
  </si>
  <si>
    <t>December</t>
  </si>
  <si>
    <t>January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</si>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</sst>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"/>
    <numFmt numFmtId="165" formatCode="yyyy\-mm\-dd"/>
    <numFmt numFmtId="166" formatCode="mm/dd/yyyy"/>
    <numFmt numFmtId="167" formatCode="0.0%."/>
    <numFmt numFmtId="168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FFFFFF"/>
      <name val="Arial"/>
      <family val="2"/>
    </font>
    <font>
      <b/>
      <sz val="11"/>
      <color rgb="FFFFFFFF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1A5276"/>
      <name val="Arial"/>
      <family val="2"/>
    </font>
    <font>
      <b/>
      <sz val="11"/>
      <color rgb="FF333333"/>
      <name val="Arial"/>
      <family val="2"/>
    </font>
    <font>
      <i/>
      <sz val="11"/>
      <color rgb="FF555555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1A5276"/>
        <bgColor indexed="64"/>
      </patternFill>
    </fill>
    <fill>
      <patternFill patternType="solid">
        <fgColor rgb="FF3498DB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164" fontId="0" fillId="0" borderId="0" xfId="0" applyNumberFormat="1"/>
    <xf numFmtId="4" fontId="0" fillId="0" borderId="0" xfId="0" applyNumberFormat="1"/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6" fillId="0" borderId="0" xfId="0" applyFont="1"/>
    <xf numFmtId="0" fontId="5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4" fillId="3" borderId="0" xfId="0" applyFont="1" applyFill="1"/>
    <xf numFmtId="168" fontId="5" fillId="0" borderId="0" xfId="1" applyNumberFormat="1" applyFont="1"/>
    <xf numFmtId="44" fontId="5" fillId="0" borderId="0" xfId="2" applyFont="1"/>
    <xf numFmtId="0" fontId="3" fillId="3" borderId="0" xfId="0" applyFont="1" applyFill="1"/>
    <xf numFmtId="43" fontId="3" fillId="3" borderId="0" xfId="1" applyFont="1" applyFill="1"/>
    <xf numFmtId="44" fontId="3" fillId="3" borderId="0" xfId="2" applyFont="1" applyFill="1"/>
    <xf numFmtId="44" fontId="5" fillId="4" borderId="0" xfId="2" applyFont="1" applyFill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4"/>
  <sheetViews>
    <sheetView tabSelected="1" workbookViewId="0">
      <selection activeCell="B18" sqref="B18"/>
    </sheetView>
  </sheetViews>
  <sheetFormatPr defaultRowHeight="15" x14ac:dyDescent="0.25"/>
  <cols>
    <col min="1" max="1" width="44.7109375" customWidth="1"/>
    <col min="2" max="2" width="21.85546875" customWidth="1"/>
    <col min="3" max="3" width="20.42578125" customWidth="1"/>
    <col min="4" max="4" width="15.5703125" customWidth="1"/>
    <col min="5" max="5" width="15.85546875" customWidth="1"/>
    <col min="6" max="6" width="14.28515625" bestFit="1" customWidth="1"/>
  </cols>
  <sheetData>
    <row r="1" spans="1:6" ht="20.100000000000001" customHeight="1" x14ac:dyDescent="0.25">
      <c r="A1" s="7" t="s">
        <v>0</v>
      </c>
      <c r="B1" s="8"/>
      <c r="C1" s="8"/>
      <c r="D1" s="8"/>
      <c r="E1" s="8"/>
      <c r="F1" s="9"/>
    </row>
    <row r="2" spans="1:6" ht="17.25" customHeight="1" x14ac:dyDescent="0.25">
      <c r="A2" s="10"/>
      <c r="B2" s="11"/>
      <c r="C2" s="11"/>
      <c r="D2" s="11"/>
      <c r="E2" s="11"/>
      <c r="F2" s="11"/>
    </row>
    <row r="3" spans="1:6" ht="24.6" customHeight="1" x14ac:dyDescent="0.25">
      <c r="A3" s="12" t="s">
        <v>1</v>
      </c>
      <c r="B3" s="11"/>
      <c r="C3" s="11" t="s">
        <v>2</v>
      </c>
      <c r="D3" s="11"/>
      <c r="E3" s="11"/>
      <c r="F3" s="11"/>
    </row>
    <row r="4" spans="1:6" ht="24.6" customHeight="1" x14ac:dyDescent="0.25">
      <c r="A4" s="13" t="s">
        <v>3</v>
      </c>
      <c r="B4" s="11"/>
      <c r="C4" s="11" t="s">
        <v>2</v>
      </c>
      <c r="D4" s="11"/>
      <c r="E4" s="11"/>
      <c r="F4" s="11"/>
    </row>
    <row r="5" spans="1:6" ht="24.6" customHeight="1" x14ac:dyDescent="0.25">
      <c r="A5" s="13" t="s">
        <v>4</v>
      </c>
      <c r="B5" s="11"/>
      <c r="C5" s="11" t="s">
        <v>2</v>
      </c>
      <c r="D5" s="11"/>
      <c r="E5" s="11"/>
      <c r="F5" s="11"/>
    </row>
    <row r="6" spans="1:6" ht="24.6" customHeight="1" x14ac:dyDescent="0.25">
      <c r="A6" s="14" t="s">
        <v>5</v>
      </c>
      <c r="B6" s="11"/>
      <c r="C6" s="11" t="s">
        <v>2</v>
      </c>
      <c r="D6" s="11"/>
      <c r="E6" s="11"/>
      <c r="F6" s="11"/>
    </row>
    <row r="7" spans="1:6" x14ac:dyDescent="0.25">
      <c r="A7" s="15" t="s">
        <v>6</v>
      </c>
      <c r="B7" s="15" t="s">
        <v>7</v>
      </c>
      <c r="C7" s="15" t="s">
        <v>8</v>
      </c>
      <c r="D7" s="15" t="s">
        <v>9</v>
      </c>
      <c r="E7" s="15" t="s">
        <v>10</v>
      </c>
      <c r="F7" s="15" t="s">
        <v>11</v>
      </c>
    </row>
    <row r="8" spans="1:6" x14ac:dyDescent="0.25">
      <c r="A8" s="11" t="str">
        <f t="array" ref="A8">"October 2025"</f>
        <v>October 2025</v>
      </c>
      <c r="B8" s="16">
        <f t="array" ref="B8">'Total Requests - Oct'!A2</f>
        <v>734789655</v>
      </c>
      <c r="C8" s="16">
        <f t="array" ref="C8">'Total Impressions - Oct'!A2</f>
        <v>4621818</v>
      </c>
      <c r="D8" s="17">
        <f t="array" ref="D8">'Total Net Revenue - Oct'!A2</f>
        <v>11351.872259999998</v>
      </c>
      <c r="E8" s="17">
        <f t="array" ref="E8">D8/C8*1000</f>
        <v>2.4561486973307902</v>
      </c>
      <c r="F8" s="21">
        <f t="array" ref="F8">D8*0.6</f>
        <v>6811.1233559999991</v>
      </c>
    </row>
    <row r="9" spans="1:6" x14ac:dyDescent="0.25">
      <c r="A9" s="11" t="str">
        <f t="array" ref="A9">"November 2025"</f>
        <v>November 2025</v>
      </c>
      <c r="B9" s="16">
        <f t="array" ref="B9">'Total Requests - Nov'!A2</f>
        <v>864531395</v>
      </c>
      <c r="C9" s="16">
        <f t="array" ref="C9">'Total Impressions - Nov'!A2</f>
        <v>2590112</v>
      </c>
      <c r="D9" s="17">
        <f t="array" ref="D9">'Total Net Revenue - Nov'!A2</f>
        <v>5361.116219999999</v>
      </c>
      <c r="E9" s="17">
        <f t="array" ref="E9">D9/C9*1000</f>
        <v>2.0698395358965169</v>
      </c>
      <c r="F9" s="21">
        <f t="array" ref="F9">D9*0.6</f>
        <v>3216.6697319999994</v>
      </c>
    </row>
    <row r="10" spans="1:6" x14ac:dyDescent="0.25">
      <c r="A10" s="11" t="str">
        <f t="array" ref="A10">"December 2025"</f>
        <v>December 2025</v>
      </c>
      <c r="B10" s="16">
        <f t="array" ref="B10">'Total Requests - Dec'!A2</f>
        <v>80272370</v>
      </c>
      <c r="C10" s="16">
        <f t="array" ref="C10">'Total Impressions - Dec'!A2</f>
        <v>1143919</v>
      </c>
      <c r="D10" s="17">
        <f t="array" ref="D10">'Total Net Revenue - Dec'!A2</f>
        <v>2585.8134599999994</v>
      </c>
      <c r="E10" s="17">
        <f t="array" ref="E10">D10/C10*1000</f>
        <v>2.26048650297792</v>
      </c>
      <c r="F10" s="21">
        <f t="array" ref="F10">D10*0.6</f>
        <v>1551.4880759999996</v>
      </c>
    </row>
    <row r="11" spans="1:6" x14ac:dyDescent="0.25">
      <c r="A11" s="11" t="s">
        <v>12</v>
      </c>
      <c r="B11" s="16">
        <f t="array" ref="B11">'Total Requests - Jan'!A2</f>
        <v>32837873</v>
      </c>
      <c r="C11" s="16">
        <f t="array" ref="C11">'Total Impressions - Jan'!A2</f>
        <v>106937</v>
      </c>
      <c r="D11" s="17">
        <f t="array" ref="D11">'Total Net Revenue - Jan'!A2</f>
        <v>226.83677999999995</v>
      </c>
      <c r="E11" s="17">
        <f t="array" ref="E11">D11/C11*1000</f>
        <v>2.1212188484808809</v>
      </c>
      <c r="F11" s="21">
        <f t="array" ref="F11">D11*0.6</f>
        <v>136.10206799999997</v>
      </c>
    </row>
    <row r="12" spans="1:6" x14ac:dyDescent="0.25">
      <c r="A12" s="11"/>
      <c r="B12" s="16"/>
      <c r="C12" s="16"/>
      <c r="D12" s="17"/>
      <c r="E12" s="17"/>
      <c r="F12" s="21"/>
    </row>
    <row r="13" spans="1:6" ht="15.75" x14ac:dyDescent="0.25">
      <c r="A13" s="18" t="s">
        <v>13</v>
      </c>
      <c r="B13" s="19">
        <f t="array" ref="B13">SUM(B8:B11)</f>
        <v>1712431293</v>
      </c>
      <c r="C13" s="19">
        <f t="array" ref="C13">SUM(C8:C11)</f>
        <v>8462786</v>
      </c>
      <c r="D13" s="20">
        <f t="array" ref="D13">SUM(D8:D11)</f>
        <v>19525.638719999999</v>
      </c>
      <c r="E13" s="20">
        <f t="array" ref="E13">D13/C13*1000</f>
        <v>2.3072353147060554</v>
      </c>
      <c r="F13" s="20">
        <f t="array" ref="F13">SUM(F8:F11)</f>
        <v>11715.383231999998</v>
      </c>
    </row>
    <row r="14" spans="1:6" x14ac:dyDescent="0.25">
      <c r="A14" s="11"/>
      <c r="B14" s="11"/>
      <c r="C14" s="11"/>
      <c r="D14" s="11"/>
      <c r="E14" s="11"/>
      <c r="F14" s="11"/>
    </row>
  </sheetData>
  <sheetProtection algorithmName="SHA-512" hashValue="OkyGI2jf9qubWYNj6Fp5EKPhmuNatBp3YHgyj+DmF0MWB0NkAOB3I0+o6eYg/f/u1lWIuP+KcQB/on9PGuuG+A==" saltValue="EGmmzq+WnpPuTx6squHJsA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2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1" x14ac:dyDescent="0.25">
      <c r="A1" t="s">
        <v>14</v>
      </c>
    </row>
    <row r="2" spans="1:1" x14ac:dyDescent="0.25">
      <c r="A2" s="3">
        <v>11351.872259999998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2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1" x14ac:dyDescent="0.25">
      <c r="A1" t="s">
        <v>14</v>
      </c>
    </row>
    <row r="2" spans="1:1" x14ac:dyDescent="0.25">
      <c r="A2" s="3">
        <v>5361.116219999999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1" x14ac:dyDescent="0.25">
      <c r="A1" t="s">
        <v>14</v>
      </c>
    </row>
    <row r="2" spans="1:1" x14ac:dyDescent="0.25">
      <c r="A2" s="3">
        <v>2585.8134599999994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2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1" x14ac:dyDescent="0.25">
      <c r="A1" t="s">
        <v>14</v>
      </c>
    </row>
    <row r="2" spans="1:1" x14ac:dyDescent="0.25">
      <c r="A2" s="3">
        <v>226.83677999999995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32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3" x14ac:dyDescent="0.25">
      <c r="A1" t="s">
        <v>15</v>
      </c>
      <c r="B1" t="s">
        <v>9</v>
      </c>
      <c r="C1" t="s">
        <v>16</v>
      </c>
    </row>
    <row r="2" spans="1:3" x14ac:dyDescent="0.25">
      <c r="A2" s="4">
        <v>45931</v>
      </c>
      <c r="B2" s="3">
        <v>480.89339999999999</v>
      </c>
      <c r="C2" s="3">
        <v>2.9040684086887731</v>
      </c>
    </row>
    <row r="3" spans="1:3" x14ac:dyDescent="0.25">
      <c r="A3" s="4">
        <v>45932</v>
      </c>
      <c r="B3" s="3">
        <v>545.69489999999985</v>
      </c>
      <c r="C3" s="3">
        <v>2.9026170073563433</v>
      </c>
    </row>
    <row r="4" spans="1:3" x14ac:dyDescent="0.25">
      <c r="A4" s="4">
        <v>45933</v>
      </c>
      <c r="B4" s="3">
        <v>272.17272000000003</v>
      </c>
      <c r="C4" s="3">
        <v>2.8050946118646167</v>
      </c>
    </row>
    <row r="5" spans="1:3" x14ac:dyDescent="0.25">
      <c r="A5" s="4">
        <v>45934</v>
      </c>
      <c r="B5" s="3">
        <v>343.75187999999997</v>
      </c>
      <c r="C5" s="3">
        <v>2.8312375838041737</v>
      </c>
    </row>
    <row r="6" spans="1:3" x14ac:dyDescent="0.25">
      <c r="A6" s="4">
        <v>45935</v>
      </c>
      <c r="B6" s="3">
        <v>268.02803999999998</v>
      </c>
      <c r="C6" s="3">
        <v>2.7562991300055542</v>
      </c>
    </row>
    <row r="7" spans="1:3" x14ac:dyDescent="0.25">
      <c r="A7" s="4">
        <v>45936</v>
      </c>
      <c r="B7" s="3">
        <v>387.78654</v>
      </c>
      <c r="C7" s="3">
        <v>2.8607954143059491</v>
      </c>
    </row>
    <row r="8" spans="1:3" x14ac:dyDescent="0.25">
      <c r="A8" s="4">
        <v>45937</v>
      </c>
      <c r="B8" s="3">
        <v>391.72055999999998</v>
      </c>
      <c r="C8" s="3">
        <v>2.8629730381587892</v>
      </c>
    </row>
    <row r="9" spans="1:3" x14ac:dyDescent="0.25">
      <c r="A9" s="4">
        <v>45938</v>
      </c>
      <c r="B9" s="3">
        <v>418.01555999999999</v>
      </c>
      <c r="C9" s="3">
        <v>2.8206368464024725</v>
      </c>
    </row>
    <row r="10" spans="1:3" x14ac:dyDescent="0.25">
      <c r="A10" s="4">
        <v>45939</v>
      </c>
      <c r="B10" s="3">
        <v>364.14515999999998</v>
      </c>
      <c r="C10" s="3">
        <v>2.7567958210311154</v>
      </c>
    </row>
    <row r="11" spans="1:3" x14ac:dyDescent="0.25">
      <c r="A11" s="4">
        <v>45940</v>
      </c>
      <c r="B11" s="3">
        <v>336.89160000000004</v>
      </c>
      <c r="C11" s="3">
        <v>2.7523823529411771</v>
      </c>
    </row>
    <row r="12" spans="1:3" x14ac:dyDescent="0.25">
      <c r="A12" s="4">
        <v>45941</v>
      </c>
      <c r="B12" s="3">
        <v>304.21433999999999</v>
      </c>
      <c r="C12" s="3">
        <v>2.8472758414136501</v>
      </c>
    </row>
    <row r="13" spans="1:3" x14ac:dyDescent="0.25">
      <c r="A13" s="4">
        <v>45942</v>
      </c>
      <c r="B13" s="3">
        <v>230.77176000000003</v>
      </c>
      <c r="C13" s="3">
        <v>2.630837000387606</v>
      </c>
    </row>
    <row r="14" spans="1:3" x14ac:dyDescent="0.25">
      <c r="A14" s="4">
        <v>45943</v>
      </c>
      <c r="B14" s="3">
        <v>350.36340000000001</v>
      </c>
      <c r="C14" s="3">
        <v>2.7505153829849034</v>
      </c>
    </row>
    <row r="15" spans="1:3" x14ac:dyDescent="0.25">
      <c r="A15" s="4">
        <v>45944</v>
      </c>
      <c r="B15" s="3">
        <v>272.90609999999998</v>
      </c>
      <c r="C15" s="3">
        <v>2.6753663964237746</v>
      </c>
    </row>
    <row r="16" spans="1:3" x14ac:dyDescent="0.25">
      <c r="A16" s="4">
        <v>45945</v>
      </c>
      <c r="B16" s="3">
        <v>443.50722000000002</v>
      </c>
      <c r="C16" s="3">
        <v>2.6925570072124136</v>
      </c>
    </row>
    <row r="17" spans="1:3" x14ac:dyDescent="0.25">
      <c r="A17" s="4">
        <v>45946</v>
      </c>
      <c r="B17" s="3">
        <v>397.43220000000002</v>
      </c>
      <c r="C17" s="3">
        <v>2.6533865658986673</v>
      </c>
    </row>
    <row r="18" spans="1:3" x14ac:dyDescent="0.25">
      <c r="A18" s="4">
        <v>45947</v>
      </c>
      <c r="B18" s="3">
        <v>456.52037999999999</v>
      </c>
      <c r="C18" s="3">
        <v>2.3055187564390036</v>
      </c>
    </row>
    <row r="19" spans="1:3" x14ac:dyDescent="0.25">
      <c r="A19" s="4">
        <v>45948</v>
      </c>
      <c r="B19" s="3">
        <v>338.13504</v>
      </c>
      <c r="C19" s="3">
        <v>2.3283047346241772</v>
      </c>
    </row>
    <row r="20" spans="1:3" x14ac:dyDescent="0.25">
      <c r="A20" s="4">
        <v>45949</v>
      </c>
      <c r="B20" s="3">
        <v>314.29715999999996</v>
      </c>
      <c r="C20" s="3">
        <v>2.3155886275058752</v>
      </c>
    </row>
    <row r="21" spans="1:3" x14ac:dyDescent="0.25">
      <c r="A21" s="4">
        <v>45950</v>
      </c>
      <c r="B21" s="3">
        <v>330.35453999999999</v>
      </c>
      <c r="C21" s="3">
        <v>2.285257507315352</v>
      </c>
    </row>
    <row r="22" spans="1:3" x14ac:dyDescent="0.25">
      <c r="A22" s="4">
        <v>45951</v>
      </c>
      <c r="B22" s="3">
        <v>336.15977999999996</v>
      </c>
      <c r="C22" s="3">
        <v>2.2002433516817965</v>
      </c>
    </row>
    <row r="23" spans="1:3" x14ac:dyDescent="0.25">
      <c r="A23" s="4">
        <v>45952</v>
      </c>
      <c r="B23" s="3">
        <v>342.24221999999997</v>
      </c>
      <c r="C23" s="3">
        <v>2.1625860630876552</v>
      </c>
    </row>
    <row r="24" spans="1:3" x14ac:dyDescent="0.25">
      <c r="A24" s="4">
        <v>45953</v>
      </c>
      <c r="B24" s="3">
        <v>428.37401999999997</v>
      </c>
      <c r="C24" s="3">
        <v>2.1259362081201392</v>
      </c>
    </row>
    <row r="25" spans="1:3" x14ac:dyDescent="0.25">
      <c r="A25" s="4">
        <v>45954</v>
      </c>
      <c r="B25" s="3">
        <v>412.46388000000002</v>
      </c>
      <c r="C25" s="3">
        <v>2.1063096776170318</v>
      </c>
    </row>
    <row r="26" spans="1:3" x14ac:dyDescent="0.25">
      <c r="A26" s="4">
        <v>45955</v>
      </c>
      <c r="B26" s="3">
        <v>445.93236000000002</v>
      </c>
      <c r="C26" s="3">
        <v>2.1241954937360075</v>
      </c>
    </row>
    <row r="27" spans="1:3" x14ac:dyDescent="0.25">
      <c r="A27" s="4">
        <v>45956</v>
      </c>
      <c r="B27" s="3">
        <v>277.64123999999998</v>
      </c>
      <c r="C27" s="3">
        <v>2.0170379518772523</v>
      </c>
    </row>
    <row r="28" spans="1:3" x14ac:dyDescent="0.25">
      <c r="A28" s="4">
        <v>45957</v>
      </c>
      <c r="B28" s="3">
        <v>412.14102000000003</v>
      </c>
      <c r="C28" s="3">
        <v>2.1101026019107305</v>
      </c>
    </row>
    <row r="29" spans="1:3" x14ac:dyDescent="0.25">
      <c r="A29" s="4">
        <v>45958</v>
      </c>
      <c r="B29" s="3">
        <v>329.34305999999998</v>
      </c>
      <c r="C29" s="3">
        <v>2.1288456093856047</v>
      </c>
    </row>
    <row r="30" spans="1:3" x14ac:dyDescent="0.25">
      <c r="A30" s="4">
        <v>45959</v>
      </c>
      <c r="B30" s="3">
        <v>390.52535999999998</v>
      </c>
      <c r="C30" s="3">
        <v>2.0930270548385712</v>
      </c>
    </row>
    <row r="31" spans="1:3" x14ac:dyDescent="0.25">
      <c r="A31" s="4">
        <v>45960</v>
      </c>
      <c r="B31" s="3">
        <v>388.5644999999999</v>
      </c>
      <c r="C31" s="3">
        <v>2.2678508894803189</v>
      </c>
    </row>
    <row r="32" spans="1:3" x14ac:dyDescent="0.25">
      <c r="A32" s="4">
        <v>45961</v>
      </c>
      <c r="B32" s="3">
        <v>340.88231999999999</v>
      </c>
      <c r="C32" s="3">
        <v>2.2483416548494541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C31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3" x14ac:dyDescent="0.25">
      <c r="A1" t="s">
        <v>15</v>
      </c>
      <c r="B1" t="s">
        <v>9</v>
      </c>
      <c r="C1" t="s">
        <v>16</v>
      </c>
    </row>
    <row r="2" spans="1:3" x14ac:dyDescent="0.25">
      <c r="A2" s="4">
        <v>45962</v>
      </c>
      <c r="B2" s="3">
        <v>260.54399999999998</v>
      </c>
      <c r="C2" s="3">
        <v>2.1833357076416413</v>
      </c>
    </row>
    <row r="3" spans="1:3" x14ac:dyDescent="0.25">
      <c r="A3" s="4">
        <v>45963</v>
      </c>
      <c r="B3" s="3">
        <v>240.51942000000005</v>
      </c>
      <c r="C3" s="3">
        <v>2.1318485756324126</v>
      </c>
    </row>
    <row r="4" spans="1:3" x14ac:dyDescent="0.25">
      <c r="A4" s="4">
        <v>45964</v>
      </c>
      <c r="B4" s="3">
        <v>279.84546</v>
      </c>
      <c r="C4" s="3">
        <v>2.1034053395869039</v>
      </c>
    </row>
    <row r="5" spans="1:3" x14ac:dyDescent="0.25">
      <c r="A5" s="4">
        <v>45965</v>
      </c>
      <c r="B5" s="3">
        <v>186.51503999999997</v>
      </c>
      <c r="C5" s="3">
        <v>2.1037824424467328</v>
      </c>
    </row>
    <row r="6" spans="1:3" x14ac:dyDescent="0.25">
      <c r="A6" s="4">
        <v>45966</v>
      </c>
      <c r="B6" s="3">
        <v>199.33037999999999</v>
      </c>
      <c r="C6" s="3">
        <v>2.1225230002555584</v>
      </c>
    </row>
    <row r="7" spans="1:3" x14ac:dyDescent="0.25">
      <c r="A7" s="4">
        <v>45967</v>
      </c>
      <c r="B7" s="3">
        <v>179.58605999999997</v>
      </c>
      <c r="C7" s="3">
        <v>2.0615536321057948</v>
      </c>
    </row>
    <row r="8" spans="1:3" x14ac:dyDescent="0.25">
      <c r="A8" s="4">
        <v>45968</v>
      </c>
      <c r="B8" s="3">
        <v>145.92161999999999</v>
      </c>
      <c r="C8" s="3">
        <v>2.0697221394834262</v>
      </c>
    </row>
    <row r="9" spans="1:3" x14ac:dyDescent="0.25">
      <c r="A9" s="4">
        <v>45969</v>
      </c>
      <c r="B9" s="3">
        <v>145.82393999999999</v>
      </c>
      <c r="C9" s="3">
        <v>2.0365334338863748</v>
      </c>
    </row>
    <row r="10" spans="1:3" x14ac:dyDescent="0.25">
      <c r="A10" s="4">
        <v>45970</v>
      </c>
      <c r="B10" s="3">
        <v>128.2833</v>
      </c>
      <c r="C10" s="3">
        <v>2.0827239666201254</v>
      </c>
    </row>
    <row r="11" spans="1:3" x14ac:dyDescent="0.25">
      <c r="A11" s="4">
        <v>45971</v>
      </c>
      <c r="B11" s="3">
        <v>259.95606000000004</v>
      </c>
      <c r="C11" s="3">
        <v>2.0307004757329339</v>
      </c>
    </row>
    <row r="12" spans="1:3" x14ac:dyDescent="0.25">
      <c r="A12" s="4">
        <v>45972</v>
      </c>
      <c r="B12" s="3">
        <v>175.13148000000001</v>
      </c>
      <c r="C12" s="3">
        <v>2.0408264385764565</v>
      </c>
    </row>
    <row r="13" spans="1:3" x14ac:dyDescent="0.25">
      <c r="A13" s="4">
        <v>45973</v>
      </c>
      <c r="B13" s="3">
        <v>150.3279</v>
      </c>
      <c r="C13" s="3">
        <v>2.0096775487286438</v>
      </c>
    </row>
    <row r="14" spans="1:3" x14ac:dyDescent="0.25">
      <c r="A14" s="4">
        <v>45974</v>
      </c>
      <c r="B14" s="3">
        <v>221.85629999999995</v>
      </c>
      <c r="C14" s="3">
        <v>2.0512241350616689</v>
      </c>
    </row>
    <row r="15" spans="1:3" x14ac:dyDescent="0.25">
      <c r="A15" s="4">
        <v>45975</v>
      </c>
      <c r="B15" s="3">
        <v>277.04892000000001</v>
      </c>
      <c r="C15" s="3">
        <v>2.0516367244775546</v>
      </c>
    </row>
    <row r="16" spans="1:3" x14ac:dyDescent="0.25">
      <c r="A16" s="4">
        <v>45976</v>
      </c>
      <c r="B16" s="3">
        <v>230.38793999999999</v>
      </c>
      <c r="C16" s="3">
        <v>2.0226146120485313</v>
      </c>
    </row>
    <row r="17" spans="1:3" x14ac:dyDescent="0.25">
      <c r="A17" s="4">
        <v>45977</v>
      </c>
      <c r="B17" s="3">
        <v>258.11177999999995</v>
      </c>
      <c r="C17" s="3">
        <v>2.003708982510072</v>
      </c>
    </row>
    <row r="18" spans="1:3" x14ac:dyDescent="0.25">
      <c r="A18" s="4">
        <v>45978</v>
      </c>
      <c r="B18" s="3">
        <v>351.93521999999996</v>
      </c>
      <c r="C18" s="3">
        <v>2.0451956368877084</v>
      </c>
    </row>
    <row r="19" spans="1:3" x14ac:dyDescent="0.25">
      <c r="A19" s="4">
        <v>45979</v>
      </c>
      <c r="B19" s="3">
        <v>307.37957999999998</v>
      </c>
      <c r="C19" s="3">
        <v>2.0558169305162624</v>
      </c>
    </row>
    <row r="20" spans="1:3" x14ac:dyDescent="0.25">
      <c r="A20" s="4">
        <v>45980</v>
      </c>
      <c r="B20" s="3">
        <v>232.22190000000001</v>
      </c>
      <c r="C20" s="3">
        <v>2.0363732823557266</v>
      </c>
    </row>
    <row r="21" spans="1:3" x14ac:dyDescent="0.25">
      <c r="A21" s="4">
        <v>45981</v>
      </c>
      <c r="B21" s="3">
        <v>258.29262</v>
      </c>
      <c r="C21" s="3">
        <v>2.0442467412208845</v>
      </c>
    </row>
    <row r="22" spans="1:3" x14ac:dyDescent="0.25">
      <c r="A22" s="4">
        <v>45982</v>
      </c>
      <c r="B22" s="3">
        <v>215.47380000000001</v>
      </c>
      <c r="C22" s="3">
        <v>2.115433250211078</v>
      </c>
    </row>
    <row r="23" spans="1:3" x14ac:dyDescent="0.25">
      <c r="A23" s="4">
        <v>45983</v>
      </c>
      <c r="B23" s="3">
        <v>113.18124</v>
      </c>
      <c r="C23" s="3">
        <v>2.1883033970727559</v>
      </c>
    </row>
    <row r="24" spans="1:3" x14ac:dyDescent="0.25">
      <c r="A24" s="4">
        <v>45984</v>
      </c>
      <c r="B24" s="3">
        <v>87.537540000000007</v>
      </c>
      <c r="C24" s="3">
        <v>2.1309559629007526</v>
      </c>
    </row>
    <row r="25" spans="1:3" x14ac:dyDescent="0.25">
      <c r="A25" s="4">
        <v>45985</v>
      </c>
      <c r="B25" s="3">
        <v>85.495619999999988</v>
      </c>
      <c r="C25" s="3">
        <v>2.1181681242722292</v>
      </c>
    </row>
    <row r="26" spans="1:3" x14ac:dyDescent="0.25">
      <c r="A26" s="4">
        <v>45986</v>
      </c>
      <c r="B26" s="3">
        <v>82.15979999999999</v>
      </c>
      <c r="C26" s="3">
        <v>2.1141967525282417</v>
      </c>
    </row>
    <row r="27" spans="1:3" x14ac:dyDescent="0.25">
      <c r="A27" s="4">
        <v>45987</v>
      </c>
      <c r="B27" s="3">
        <v>71.710139999999996</v>
      </c>
      <c r="C27" s="3">
        <v>2.0951336664037163</v>
      </c>
    </row>
    <row r="28" spans="1:3" x14ac:dyDescent="0.25">
      <c r="A28" s="4">
        <v>45988</v>
      </c>
      <c r="B28" s="3">
        <v>60.744240000000005</v>
      </c>
      <c r="C28" s="3">
        <v>2.1163765591248</v>
      </c>
    </row>
    <row r="29" spans="1:3" x14ac:dyDescent="0.25">
      <c r="A29" s="4">
        <v>45989</v>
      </c>
      <c r="B29" s="3">
        <v>59.486939999999997</v>
      </c>
      <c r="C29" s="3">
        <v>2.1414356168328594</v>
      </c>
    </row>
    <row r="30" spans="1:3" x14ac:dyDescent="0.25">
      <c r="A30" s="4">
        <v>45990</v>
      </c>
      <c r="B30" s="3">
        <v>53.292779999999993</v>
      </c>
      <c r="C30" s="3">
        <v>2.1159683951401571</v>
      </c>
    </row>
    <row r="31" spans="1:3" x14ac:dyDescent="0.25">
      <c r="A31" s="4">
        <v>45991</v>
      </c>
      <c r="B31" s="3">
        <v>43.0152</v>
      </c>
      <c r="C31" s="3">
        <v>1.7053958688498592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33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3" x14ac:dyDescent="0.25">
      <c r="A1" t="s">
        <v>15</v>
      </c>
      <c r="B1" t="s">
        <v>9</v>
      </c>
      <c r="C1" t="s">
        <v>16</v>
      </c>
    </row>
    <row r="2" spans="1:3" x14ac:dyDescent="0.25">
      <c r="A2" s="4">
        <v>45992</v>
      </c>
      <c r="B2" s="3">
        <v>46.322940000000003</v>
      </c>
      <c r="C2" s="3">
        <v>2.1214994275246166</v>
      </c>
    </row>
    <row r="3" spans="1:3" x14ac:dyDescent="0.25">
      <c r="A3" s="4">
        <v>45993</v>
      </c>
      <c r="B3" s="3">
        <v>35.039279999999998</v>
      </c>
      <c r="C3" s="3">
        <v>2.0705123205105478</v>
      </c>
    </row>
    <row r="4" spans="1:3" x14ac:dyDescent="0.25">
      <c r="A4" s="4">
        <v>45994</v>
      </c>
      <c r="B4" s="3">
        <v>35.200199999999995</v>
      </c>
      <c r="C4" s="3">
        <v>2.0661031871808411</v>
      </c>
    </row>
    <row r="5" spans="1:3" x14ac:dyDescent="0.25">
      <c r="A5" s="4">
        <v>45995</v>
      </c>
      <c r="B5" s="3">
        <v>49.921619999999997</v>
      </c>
      <c r="C5" s="3">
        <v>2.1319448240519301</v>
      </c>
    </row>
    <row r="6" spans="1:3" x14ac:dyDescent="0.25">
      <c r="A6" s="4">
        <v>45996</v>
      </c>
      <c r="B6" s="3">
        <v>58.662719999999993</v>
      </c>
      <c r="C6" s="3">
        <v>2.1220010851871947</v>
      </c>
    </row>
    <row r="7" spans="1:3" x14ac:dyDescent="0.25">
      <c r="A7" s="4">
        <v>45997</v>
      </c>
      <c r="B7" s="3">
        <v>50.160539999999997</v>
      </c>
      <c r="C7" s="3">
        <v>2.1056393249937031</v>
      </c>
    </row>
    <row r="8" spans="1:3" x14ac:dyDescent="0.25">
      <c r="A8" s="4">
        <v>45998</v>
      </c>
      <c r="B8" s="3">
        <v>44.939520000000002</v>
      </c>
      <c r="C8" s="3">
        <v>2.1053886156008432</v>
      </c>
    </row>
    <row r="9" spans="1:3" x14ac:dyDescent="0.25">
      <c r="A9" s="4">
        <v>45999</v>
      </c>
      <c r="B9" s="3">
        <v>68.44014</v>
      </c>
      <c r="C9" s="3">
        <v>2.1879840153452683</v>
      </c>
    </row>
    <row r="10" spans="1:3" x14ac:dyDescent="0.25">
      <c r="A10" s="4">
        <v>46000</v>
      </c>
      <c r="B10" s="3">
        <v>78.855420000000009</v>
      </c>
      <c r="C10" s="3">
        <v>2.2092684840164738</v>
      </c>
    </row>
    <row r="11" spans="1:3" x14ac:dyDescent="0.25">
      <c r="A11" s="4">
        <v>46001</v>
      </c>
      <c r="B11" s="3">
        <v>66.785759999999996</v>
      </c>
      <c r="C11" s="3">
        <v>2.1818994413407817</v>
      </c>
    </row>
    <row r="12" spans="1:3" x14ac:dyDescent="0.25">
      <c r="A12" s="4">
        <v>46002</v>
      </c>
      <c r="B12" s="3">
        <v>63.937439999999995</v>
      </c>
      <c r="C12" s="3">
        <v>2.1641429731925261</v>
      </c>
    </row>
    <row r="13" spans="1:3" x14ac:dyDescent="0.25">
      <c r="A13" s="4">
        <v>46003</v>
      </c>
      <c r="B13" s="3">
        <v>75.698459999999997</v>
      </c>
      <c r="C13" s="3">
        <v>2.1675818228674513</v>
      </c>
    </row>
    <row r="14" spans="1:3" x14ac:dyDescent="0.25">
      <c r="A14" s="4">
        <v>46004</v>
      </c>
      <c r="B14" s="3">
        <v>87.814859999999996</v>
      </c>
      <c r="C14" s="3">
        <v>2.247341266794626</v>
      </c>
    </row>
    <row r="15" spans="1:3" x14ac:dyDescent="0.25">
      <c r="A15" s="4">
        <v>46005</v>
      </c>
      <c r="B15" s="3">
        <v>102.19781999999999</v>
      </c>
      <c r="C15" s="3">
        <v>2.2569691482078578</v>
      </c>
    </row>
    <row r="16" spans="1:3" x14ac:dyDescent="0.25">
      <c r="A16" s="4">
        <v>46006</v>
      </c>
      <c r="B16" s="3">
        <v>63.091679999999997</v>
      </c>
      <c r="C16" s="3">
        <v>2.1832542044432142</v>
      </c>
    </row>
    <row r="17" spans="1:3" x14ac:dyDescent="0.25">
      <c r="A17" s="4">
        <v>46007</v>
      </c>
      <c r="B17" s="3">
        <v>82.389240000000001</v>
      </c>
      <c r="C17" s="3">
        <v>2.2398727673109859</v>
      </c>
    </row>
    <row r="18" spans="1:3" x14ac:dyDescent="0.25">
      <c r="A18" s="4">
        <v>46008</v>
      </c>
      <c r="B18" s="3">
        <v>162.9744</v>
      </c>
      <c r="C18" s="3">
        <v>2.3394685844709531</v>
      </c>
    </row>
    <row r="19" spans="1:3" x14ac:dyDescent="0.25">
      <c r="A19" s="4">
        <v>46009</v>
      </c>
      <c r="B19" s="3">
        <v>89.553780000000003</v>
      </c>
      <c r="C19" s="3">
        <v>2.2889730088947959</v>
      </c>
    </row>
    <row r="20" spans="1:3" x14ac:dyDescent="0.25">
      <c r="A20" s="4">
        <v>46010</v>
      </c>
      <c r="B20" s="3">
        <v>241.88748000000001</v>
      </c>
      <c r="C20" s="3">
        <v>2.3629208346358235</v>
      </c>
    </row>
    <row r="21" spans="1:3" x14ac:dyDescent="0.25">
      <c r="A21" s="4">
        <v>46011</v>
      </c>
      <c r="B21" s="3">
        <v>169.57733999999996</v>
      </c>
      <c r="C21" s="3">
        <v>2.348814216657201</v>
      </c>
    </row>
    <row r="22" spans="1:3" x14ac:dyDescent="0.25">
      <c r="A22" s="4">
        <v>46012</v>
      </c>
      <c r="B22" s="3">
        <v>258.02837999999997</v>
      </c>
      <c r="C22" s="3">
        <v>2.3398416699916567</v>
      </c>
    </row>
    <row r="23" spans="1:3" x14ac:dyDescent="0.25">
      <c r="A23" s="4">
        <v>46013</v>
      </c>
      <c r="B23" s="3">
        <v>219.20585999999997</v>
      </c>
      <c r="C23" s="3">
        <v>2.3539137064559079</v>
      </c>
    </row>
    <row r="24" spans="1:3" x14ac:dyDescent="0.25">
      <c r="A24" s="4">
        <v>46014</v>
      </c>
      <c r="B24" s="3">
        <v>92.032859999999985</v>
      </c>
      <c r="C24" s="3">
        <v>2.3011666750012498</v>
      </c>
    </row>
    <row r="25" spans="1:3" x14ac:dyDescent="0.25">
      <c r="A25" s="4">
        <v>46015</v>
      </c>
      <c r="B25" s="3">
        <v>159.27485999999999</v>
      </c>
      <c r="C25" s="3">
        <v>2.3452779291151913</v>
      </c>
    </row>
    <row r="26" spans="1:3" x14ac:dyDescent="0.25">
      <c r="A26" s="4">
        <v>46016</v>
      </c>
      <c r="B26" s="3">
        <v>24.056519999999999</v>
      </c>
      <c r="C26" s="3">
        <v>2.1717540850410759</v>
      </c>
    </row>
    <row r="27" spans="1:3" x14ac:dyDescent="0.25">
      <c r="A27" s="4">
        <v>46017</v>
      </c>
      <c r="B27" s="3">
        <v>20.919899999999998</v>
      </c>
      <c r="C27" s="3">
        <v>2.1546915233288702</v>
      </c>
    </row>
    <row r="28" spans="1:3" x14ac:dyDescent="0.25">
      <c r="A28" s="4">
        <v>46018</v>
      </c>
      <c r="B28" s="3">
        <v>20.804159999999996</v>
      </c>
      <c r="C28" s="3">
        <v>2.127432252786583</v>
      </c>
    </row>
    <row r="29" spans="1:3" x14ac:dyDescent="0.25">
      <c r="A29" s="4">
        <v>46019</v>
      </c>
      <c r="B29" s="3">
        <v>26.008019999999998</v>
      </c>
      <c r="C29" s="3">
        <v>2.1506673282064002</v>
      </c>
    </row>
    <row r="30" spans="1:3" x14ac:dyDescent="0.25">
      <c r="A30" s="4">
        <v>46020</v>
      </c>
      <c r="B30" s="3">
        <v>34.879320000000007</v>
      </c>
      <c r="C30" s="3">
        <v>2.1171059180576637</v>
      </c>
    </row>
    <row r="31" spans="1:3" x14ac:dyDescent="0.25">
      <c r="A31" s="4">
        <v>46021</v>
      </c>
      <c r="B31" s="3">
        <v>30.545400000000001</v>
      </c>
      <c r="C31" s="3">
        <v>2.2213220856664968</v>
      </c>
    </row>
    <row r="32" spans="1:3" x14ac:dyDescent="0.25">
      <c r="A32" s="4">
        <v>46022</v>
      </c>
      <c r="B32" s="3">
        <v>26.60754</v>
      </c>
      <c r="C32" s="3">
        <v>2.1690339936414773</v>
      </c>
    </row>
    <row r="33" spans="2:2" x14ac:dyDescent="0.25">
      <c r="B33">
        <f t="array" ref="B33">SUM(B2:B32)</f>
        <v>2585.8134599999998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C14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3" x14ac:dyDescent="0.25">
      <c r="A1" t="s">
        <v>15</v>
      </c>
      <c r="B1" t="s">
        <v>9</v>
      </c>
      <c r="C1" t="s">
        <v>16</v>
      </c>
    </row>
    <row r="2" spans="1:3" x14ac:dyDescent="0.25">
      <c r="A2" s="4">
        <v>46023</v>
      </c>
      <c r="B2" s="3">
        <v>10.598879999999999</v>
      </c>
      <c r="C2" s="3">
        <v>2.10420488385944</v>
      </c>
    </row>
    <row r="3" spans="1:3" x14ac:dyDescent="0.25">
      <c r="A3" s="4">
        <v>46024</v>
      </c>
      <c r="B3" s="3">
        <v>10.001279999999998</v>
      </c>
      <c r="C3" s="3">
        <v>2.0728041450777202</v>
      </c>
    </row>
    <row r="4" spans="1:3" x14ac:dyDescent="0.25">
      <c r="A4" s="4">
        <v>46025</v>
      </c>
      <c r="B4" s="3">
        <v>10.240199999999998</v>
      </c>
      <c r="C4" s="3">
        <v>2.0608170658080089</v>
      </c>
    </row>
    <row r="5" spans="1:3" x14ac:dyDescent="0.25">
      <c r="A5" s="4">
        <v>46026</v>
      </c>
      <c r="B5" s="3">
        <v>10.274339999999999</v>
      </c>
      <c r="C5" s="3">
        <v>2.0899796582587467</v>
      </c>
    </row>
    <row r="6" spans="1:3" x14ac:dyDescent="0.25">
      <c r="A6" s="4">
        <v>46027</v>
      </c>
      <c r="B6" s="3">
        <v>17.363759999999999</v>
      </c>
      <c r="C6" s="3">
        <v>2.1227090464547675</v>
      </c>
    </row>
    <row r="7" spans="1:3" x14ac:dyDescent="0.25">
      <c r="A7" s="4">
        <v>46028</v>
      </c>
      <c r="B7" s="3">
        <v>17.896979999999999</v>
      </c>
      <c r="C7" s="3">
        <v>2.1204952606635068</v>
      </c>
    </row>
    <row r="8" spans="1:3" x14ac:dyDescent="0.25">
      <c r="A8" s="4">
        <v>46029</v>
      </c>
      <c r="B8" s="3">
        <v>16.622219999999999</v>
      </c>
      <c r="C8" s="3">
        <v>2.1218049527699767</v>
      </c>
    </row>
    <row r="9" spans="1:3" x14ac:dyDescent="0.25">
      <c r="A9" s="4">
        <v>46030</v>
      </c>
      <c r="B9" s="3">
        <v>18.0441</v>
      </c>
      <c r="C9" s="3">
        <v>2.1079556074766357</v>
      </c>
    </row>
    <row r="10" spans="1:3" x14ac:dyDescent="0.25">
      <c r="A10" s="4">
        <v>46031</v>
      </c>
      <c r="B10" s="3">
        <v>22.064399999999999</v>
      </c>
      <c r="C10" s="3">
        <v>2.1312083454071282</v>
      </c>
    </row>
    <row r="11" spans="1:3" x14ac:dyDescent="0.25">
      <c r="A11" s="4">
        <v>46032</v>
      </c>
      <c r="B11" s="3">
        <v>25.557119999999998</v>
      </c>
      <c r="C11" s="3">
        <v>2.1410002513194266</v>
      </c>
    </row>
    <row r="12" spans="1:3" x14ac:dyDescent="0.25">
      <c r="A12" s="4">
        <v>46033</v>
      </c>
      <c r="B12" s="3">
        <v>22.113959999999999</v>
      </c>
      <c r="C12" s="3">
        <v>2.1490728862973758</v>
      </c>
    </row>
    <row r="13" spans="1:3" x14ac:dyDescent="0.25">
      <c r="A13" s="4">
        <v>46034</v>
      </c>
      <c r="B13" s="3">
        <v>23.443979999999996</v>
      </c>
      <c r="C13" s="3">
        <v>2.117411488439306</v>
      </c>
    </row>
    <row r="14" spans="1:3" x14ac:dyDescent="0.25">
      <c r="A14" s="4">
        <v>46035</v>
      </c>
      <c r="B14" s="3">
        <v>22.615559999999995</v>
      </c>
      <c r="C14" s="3">
        <v>2.1489509692132263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32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2" x14ac:dyDescent="0.25">
      <c r="A1" t="s">
        <v>15</v>
      </c>
      <c r="B1" t="s">
        <v>17</v>
      </c>
    </row>
    <row r="2" spans="1:2" x14ac:dyDescent="0.25">
      <c r="A2" s="4">
        <v>45931</v>
      </c>
      <c r="B2" s="2">
        <v>165593</v>
      </c>
    </row>
    <row r="3" spans="1:2" x14ac:dyDescent="0.25">
      <c r="A3" s="4">
        <v>45932</v>
      </c>
      <c r="B3" s="2">
        <v>188001</v>
      </c>
    </row>
    <row r="4" spans="1:2" x14ac:dyDescent="0.25">
      <c r="A4" s="4">
        <v>45933</v>
      </c>
      <c r="B4" s="2">
        <v>97028</v>
      </c>
    </row>
    <row r="5" spans="1:2" x14ac:dyDescent="0.25">
      <c r="A5" s="4">
        <v>45934</v>
      </c>
      <c r="B5" s="2">
        <v>121414</v>
      </c>
    </row>
    <row r="6" spans="1:2" x14ac:dyDescent="0.25">
      <c r="A6" s="4">
        <v>45935</v>
      </c>
      <c r="B6" s="2">
        <v>97242</v>
      </c>
    </row>
    <row r="7" spans="1:2" x14ac:dyDescent="0.25">
      <c r="A7" s="4">
        <v>45936</v>
      </c>
      <c r="B7" s="2">
        <v>135552</v>
      </c>
    </row>
    <row r="8" spans="1:2" x14ac:dyDescent="0.25">
      <c r="A8" s="4">
        <v>45937</v>
      </c>
      <c r="B8" s="2">
        <v>136823</v>
      </c>
    </row>
    <row r="9" spans="1:2" x14ac:dyDescent="0.25">
      <c r="A9" s="4">
        <v>45938</v>
      </c>
      <c r="B9" s="2">
        <v>148199</v>
      </c>
    </row>
    <row r="10" spans="1:2" x14ac:dyDescent="0.25">
      <c r="A10" s="4">
        <v>45939</v>
      </c>
      <c r="B10" s="2">
        <v>132090</v>
      </c>
    </row>
    <row r="11" spans="1:2" x14ac:dyDescent="0.25">
      <c r="A11" s="4">
        <v>45940</v>
      </c>
      <c r="B11" s="2">
        <v>122400</v>
      </c>
    </row>
    <row r="12" spans="1:2" x14ac:dyDescent="0.25">
      <c r="A12" s="4">
        <v>45941</v>
      </c>
      <c r="B12" s="2">
        <v>106844</v>
      </c>
    </row>
    <row r="13" spans="1:2" x14ac:dyDescent="0.25">
      <c r="A13" s="4">
        <v>45942</v>
      </c>
      <c r="B13" s="2">
        <v>87718</v>
      </c>
    </row>
    <row r="14" spans="1:2" x14ac:dyDescent="0.25">
      <c r="A14" s="4">
        <v>45943</v>
      </c>
      <c r="B14" s="2">
        <v>127381</v>
      </c>
    </row>
    <row r="15" spans="1:2" x14ac:dyDescent="0.25">
      <c r="A15" s="4">
        <v>45944</v>
      </c>
      <c r="B15" s="2">
        <v>102007</v>
      </c>
    </row>
    <row r="16" spans="1:2" x14ac:dyDescent="0.25">
      <c r="A16" s="4">
        <v>45945</v>
      </c>
      <c r="B16" s="2">
        <v>164716</v>
      </c>
    </row>
    <row r="17" spans="1:2" x14ac:dyDescent="0.25">
      <c r="A17" s="4">
        <v>45946</v>
      </c>
      <c r="B17" s="2">
        <v>149783</v>
      </c>
    </row>
    <row r="18" spans="1:2" x14ac:dyDescent="0.25">
      <c r="A18" s="4">
        <v>45947</v>
      </c>
      <c r="B18" s="2">
        <v>198012</v>
      </c>
    </row>
    <row r="19" spans="1:2" x14ac:dyDescent="0.25">
      <c r="A19" s="4">
        <v>45948</v>
      </c>
      <c r="B19" s="2">
        <v>145228</v>
      </c>
    </row>
    <row r="20" spans="1:2" x14ac:dyDescent="0.25">
      <c r="A20" s="4">
        <v>45949</v>
      </c>
      <c r="B20" s="2">
        <v>135731</v>
      </c>
    </row>
    <row r="21" spans="1:2" x14ac:dyDescent="0.25">
      <c r="A21" s="4">
        <v>45950</v>
      </c>
      <c r="B21" s="2">
        <v>144559</v>
      </c>
    </row>
    <row r="22" spans="1:2" x14ac:dyDescent="0.25">
      <c r="A22" s="4">
        <v>45951</v>
      </c>
      <c r="B22" s="2">
        <v>152783</v>
      </c>
    </row>
    <row r="23" spans="1:2" x14ac:dyDescent="0.25">
      <c r="A23" s="4">
        <v>45952</v>
      </c>
      <c r="B23" s="2">
        <v>158256</v>
      </c>
    </row>
    <row r="24" spans="1:2" x14ac:dyDescent="0.25">
      <c r="A24" s="4">
        <v>45953</v>
      </c>
      <c r="B24" s="2">
        <v>201499</v>
      </c>
    </row>
    <row r="25" spans="1:2" x14ac:dyDescent="0.25">
      <c r="A25" s="4">
        <v>45954</v>
      </c>
      <c r="B25" s="2">
        <v>195823</v>
      </c>
    </row>
    <row r="26" spans="1:2" x14ac:dyDescent="0.25">
      <c r="A26" s="4">
        <v>45955</v>
      </c>
      <c r="B26" s="2">
        <v>209930</v>
      </c>
    </row>
    <row r="27" spans="1:2" x14ac:dyDescent="0.25">
      <c r="A27" s="4">
        <v>45956</v>
      </c>
      <c r="B27" s="2">
        <v>137648</v>
      </c>
    </row>
    <row r="28" spans="1:2" x14ac:dyDescent="0.25">
      <c r="A28" s="4">
        <v>45957</v>
      </c>
      <c r="B28" s="2">
        <v>195318</v>
      </c>
    </row>
    <row r="29" spans="1:2" x14ac:dyDescent="0.25">
      <c r="A29" s="4">
        <v>45958</v>
      </c>
      <c r="B29" s="2">
        <v>154705</v>
      </c>
    </row>
    <row r="30" spans="1:2" x14ac:dyDescent="0.25">
      <c r="A30" s="4">
        <v>45959</v>
      </c>
      <c r="B30" s="2">
        <v>186584</v>
      </c>
    </row>
    <row r="31" spans="1:2" x14ac:dyDescent="0.25">
      <c r="A31" s="4">
        <v>45960</v>
      </c>
      <c r="B31" s="2">
        <v>171336</v>
      </c>
    </row>
    <row r="32" spans="1:2" x14ac:dyDescent="0.25">
      <c r="A32" s="4">
        <v>45961</v>
      </c>
      <c r="B32" s="2">
        <v>151615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31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2" x14ac:dyDescent="0.25">
      <c r="A1" t="s">
        <v>15</v>
      </c>
      <c r="B1" t="s">
        <v>17</v>
      </c>
    </row>
    <row r="2" spans="1:2" x14ac:dyDescent="0.25">
      <c r="A2" s="4">
        <v>45962</v>
      </c>
      <c r="B2" s="2">
        <v>119333</v>
      </c>
    </row>
    <row r="3" spans="1:2" x14ac:dyDescent="0.25">
      <c r="A3" s="4">
        <v>45963</v>
      </c>
      <c r="B3" s="2">
        <v>112822</v>
      </c>
    </row>
    <row r="4" spans="1:2" x14ac:dyDescent="0.25">
      <c r="A4" s="4">
        <v>45964</v>
      </c>
      <c r="B4" s="2">
        <v>133044</v>
      </c>
    </row>
    <row r="5" spans="1:2" x14ac:dyDescent="0.25">
      <c r="A5" s="4">
        <v>45965</v>
      </c>
      <c r="B5" s="2">
        <v>88657</v>
      </c>
    </row>
    <row r="6" spans="1:2" x14ac:dyDescent="0.25">
      <c r="A6" s="4">
        <v>45966</v>
      </c>
      <c r="B6" s="2">
        <v>93912</v>
      </c>
    </row>
    <row r="7" spans="1:2" x14ac:dyDescent="0.25">
      <c r="A7" s="4">
        <v>45967</v>
      </c>
      <c r="B7" s="2">
        <v>87112</v>
      </c>
    </row>
    <row r="8" spans="1:2" x14ac:dyDescent="0.25">
      <c r="A8" s="4">
        <v>45968</v>
      </c>
      <c r="B8" s="2">
        <v>70503</v>
      </c>
    </row>
    <row r="9" spans="1:2" x14ac:dyDescent="0.25">
      <c r="A9" s="4">
        <v>45969</v>
      </c>
      <c r="B9" s="2">
        <v>71604</v>
      </c>
    </row>
    <row r="10" spans="1:2" x14ac:dyDescent="0.25">
      <c r="A10" s="4">
        <v>45970</v>
      </c>
      <c r="B10" s="2">
        <v>61594</v>
      </c>
    </row>
    <row r="11" spans="1:2" x14ac:dyDescent="0.25">
      <c r="A11" s="4">
        <v>45971</v>
      </c>
      <c r="B11" s="2">
        <v>128013</v>
      </c>
    </row>
    <row r="12" spans="1:2" x14ac:dyDescent="0.25">
      <c r="A12" s="4">
        <v>45972</v>
      </c>
      <c r="B12" s="2">
        <v>85814</v>
      </c>
    </row>
    <row r="13" spans="1:2" x14ac:dyDescent="0.25">
      <c r="A13" s="4">
        <v>45973</v>
      </c>
      <c r="B13" s="2">
        <v>74802</v>
      </c>
    </row>
    <row r="14" spans="1:2" x14ac:dyDescent="0.25">
      <c r="A14" s="4">
        <v>45974</v>
      </c>
      <c r="B14" s="2">
        <v>108158</v>
      </c>
    </row>
    <row r="15" spans="1:2" x14ac:dyDescent="0.25">
      <c r="A15" s="4">
        <v>45975</v>
      </c>
      <c r="B15" s="2">
        <v>135038</v>
      </c>
    </row>
    <row r="16" spans="1:2" x14ac:dyDescent="0.25">
      <c r="A16" s="4">
        <v>45976</v>
      </c>
      <c r="B16" s="2">
        <v>113906</v>
      </c>
    </row>
    <row r="17" spans="1:2" x14ac:dyDescent="0.25">
      <c r="A17" s="4">
        <v>45977</v>
      </c>
      <c r="B17" s="2">
        <v>128817</v>
      </c>
    </row>
    <row r="18" spans="1:2" x14ac:dyDescent="0.25">
      <c r="A18" s="4">
        <v>45978</v>
      </c>
      <c r="B18" s="2">
        <v>172079</v>
      </c>
    </row>
    <row r="19" spans="1:2" x14ac:dyDescent="0.25">
      <c r="A19" s="4">
        <v>45979</v>
      </c>
      <c r="B19" s="2">
        <v>149517</v>
      </c>
    </row>
    <row r="20" spans="1:2" x14ac:dyDescent="0.25">
      <c r="A20" s="4">
        <v>45980</v>
      </c>
      <c r="B20" s="2">
        <v>114037</v>
      </c>
    </row>
    <row r="21" spans="1:2" x14ac:dyDescent="0.25">
      <c r="A21" s="4">
        <v>45981</v>
      </c>
      <c r="B21" s="2">
        <v>126351</v>
      </c>
    </row>
    <row r="22" spans="1:2" x14ac:dyDescent="0.25">
      <c r="A22" s="4">
        <v>45982</v>
      </c>
      <c r="B22" s="2">
        <v>101858</v>
      </c>
    </row>
    <row r="23" spans="1:2" x14ac:dyDescent="0.25">
      <c r="A23" s="4">
        <v>45983</v>
      </c>
      <c r="B23" s="2">
        <v>51721</v>
      </c>
    </row>
    <row r="24" spans="1:2" x14ac:dyDescent="0.25">
      <c r="A24" s="4">
        <v>45984</v>
      </c>
      <c r="B24" s="2">
        <v>41079</v>
      </c>
    </row>
    <row r="25" spans="1:2" x14ac:dyDescent="0.25">
      <c r="A25" s="4">
        <v>45985</v>
      </c>
      <c r="B25" s="2">
        <v>40363</v>
      </c>
    </row>
    <row r="26" spans="1:2" x14ac:dyDescent="0.25">
      <c r="A26" s="4">
        <v>45986</v>
      </c>
      <c r="B26" s="2">
        <v>38861</v>
      </c>
    </row>
    <row r="27" spans="1:2" x14ac:dyDescent="0.25">
      <c r="A27" s="4">
        <v>45987</v>
      </c>
      <c r="B27" s="2">
        <v>34227</v>
      </c>
    </row>
    <row r="28" spans="1:2" x14ac:dyDescent="0.25">
      <c r="A28" s="4">
        <v>45988</v>
      </c>
      <c r="B28" s="2">
        <v>28702</v>
      </c>
    </row>
    <row r="29" spans="1:2" x14ac:dyDescent="0.25">
      <c r="A29" s="4">
        <v>45989</v>
      </c>
      <c r="B29" s="2">
        <v>27779</v>
      </c>
    </row>
    <row r="30" spans="1:2" x14ac:dyDescent="0.25">
      <c r="A30" s="4">
        <v>45990</v>
      </c>
      <c r="B30" s="2">
        <v>25186</v>
      </c>
    </row>
    <row r="31" spans="1:2" x14ac:dyDescent="0.25">
      <c r="A31" s="4">
        <v>45991</v>
      </c>
      <c r="B31" s="2">
        <v>25223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1" x14ac:dyDescent="0.25">
      <c r="A1" t="s">
        <v>7</v>
      </c>
    </row>
    <row r="2" spans="1:1" x14ac:dyDescent="0.25">
      <c r="A2" s="2">
        <v>734789655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32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2" x14ac:dyDescent="0.25">
      <c r="A1" t="s">
        <v>15</v>
      </c>
      <c r="B1" t="s">
        <v>17</v>
      </c>
    </row>
    <row r="2" spans="1:2" x14ac:dyDescent="0.25">
      <c r="A2" s="4">
        <v>45992</v>
      </c>
      <c r="B2" s="2">
        <v>21835</v>
      </c>
    </row>
    <row r="3" spans="1:2" x14ac:dyDescent="0.25">
      <c r="A3" s="4">
        <v>45993</v>
      </c>
      <c r="B3" s="2">
        <v>16923</v>
      </c>
    </row>
    <row r="4" spans="1:2" x14ac:dyDescent="0.25">
      <c r="A4" s="4">
        <v>45994</v>
      </c>
      <c r="B4" s="2">
        <v>17037</v>
      </c>
    </row>
    <row r="5" spans="1:2" x14ac:dyDescent="0.25">
      <c r="A5" s="4">
        <v>45995</v>
      </c>
      <c r="B5" s="2">
        <v>23416</v>
      </c>
    </row>
    <row r="6" spans="1:2" x14ac:dyDescent="0.25">
      <c r="A6" s="4">
        <v>45996</v>
      </c>
      <c r="B6" s="2">
        <v>27645</v>
      </c>
    </row>
    <row r="7" spans="1:2" x14ac:dyDescent="0.25">
      <c r="A7" s="4">
        <v>45997</v>
      </c>
      <c r="B7" s="2">
        <v>23822</v>
      </c>
    </row>
    <row r="8" spans="1:2" x14ac:dyDescent="0.25">
      <c r="A8" s="4">
        <v>45998</v>
      </c>
      <c r="B8" s="2">
        <v>21345</v>
      </c>
    </row>
    <row r="9" spans="1:2" x14ac:dyDescent="0.25">
      <c r="A9" s="4">
        <v>45999</v>
      </c>
      <c r="B9" s="2">
        <v>31280</v>
      </c>
    </row>
    <row r="10" spans="1:2" x14ac:dyDescent="0.25">
      <c r="A10" s="4">
        <v>46000</v>
      </c>
      <c r="B10" s="2">
        <v>35693</v>
      </c>
    </row>
    <row r="11" spans="1:2" x14ac:dyDescent="0.25">
      <c r="A11" s="4">
        <v>46001</v>
      </c>
      <c r="B11" s="2">
        <v>30609</v>
      </c>
    </row>
    <row r="12" spans="1:2" x14ac:dyDescent="0.25">
      <c r="A12" s="4">
        <v>46002</v>
      </c>
      <c r="B12" s="2">
        <v>29544</v>
      </c>
    </row>
    <row r="13" spans="1:2" x14ac:dyDescent="0.25">
      <c r="A13" s="4">
        <v>46003</v>
      </c>
      <c r="B13" s="2">
        <v>34923</v>
      </c>
    </row>
    <row r="14" spans="1:2" x14ac:dyDescent="0.25">
      <c r="A14" s="4">
        <v>46004</v>
      </c>
      <c r="B14" s="2">
        <v>39075</v>
      </c>
    </row>
    <row r="15" spans="1:2" x14ac:dyDescent="0.25">
      <c r="A15" s="4">
        <v>46005</v>
      </c>
      <c r="B15" s="2">
        <v>45281</v>
      </c>
    </row>
    <row r="16" spans="1:2" x14ac:dyDescent="0.25">
      <c r="A16" s="4">
        <v>46006</v>
      </c>
      <c r="B16" s="2">
        <v>28898</v>
      </c>
    </row>
    <row r="17" spans="1:2" x14ac:dyDescent="0.25">
      <c r="A17" s="4">
        <v>46007</v>
      </c>
      <c r="B17" s="2">
        <v>36783</v>
      </c>
    </row>
    <row r="18" spans="1:2" x14ac:dyDescent="0.25">
      <c r="A18" s="4">
        <v>46008</v>
      </c>
      <c r="B18" s="2">
        <v>69663</v>
      </c>
    </row>
    <row r="19" spans="1:2" x14ac:dyDescent="0.25">
      <c r="A19" s="4">
        <v>46009</v>
      </c>
      <c r="B19" s="2">
        <v>39124</v>
      </c>
    </row>
    <row r="20" spans="1:2" x14ac:dyDescent="0.25">
      <c r="A20" s="4">
        <v>46010</v>
      </c>
      <c r="B20" s="2">
        <v>102368</v>
      </c>
    </row>
    <row r="21" spans="1:2" x14ac:dyDescent="0.25">
      <c r="A21" s="4">
        <v>46011</v>
      </c>
      <c r="B21" s="2">
        <v>72197</v>
      </c>
    </row>
    <row r="22" spans="1:2" x14ac:dyDescent="0.25">
      <c r="A22" s="4">
        <v>46012</v>
      </c>
      <c r="B22" s="2">
        <v>110276</v>
      </c>
    </row>
    <row r="23" spans="1:2" x14ac:dyDescent="0.25">
      <c r="A23" s="4">
        <v>46013</v>
      </c>
      <c r="B23" s="2">
        <v>93124</v>
      </c>
    </row>
    <row r="24" spans="1:2" x14ac:dyDescent="0.25">
      <c r="A24" s="4">
        <v>46014</v>
      </c>
      <c r="B24" s="2">
        <v>39994</v>
      </c>
    </row>
    <row r="25" spans="1:2" x14ac:dyDescent="0.25">
      <c r="A25" s="4">
        <v>46015</v>
      </c>
      <c r="B25" s="2">
        <v>67913</v>
      </c>
    </row>
    <row r="26" spans="1:2" x14ac:dyDescent="0.25">
      <c r="A26" s="4">
        <v>46016</v>
      </c>
      <c r="B26" s="2">
        <v>11077</v>
      </c>
    </row>
    <row r="27" spans="1:2" x14ac:dyDescent="0.25">
      <c r="A27" s="4">
        <v>46017</v>
      </c>
      <c r="B27" s="2">
        <v>9709</v>
      </c>
    </row>
    <row r="28" spans="1:2" x14ac:dyDescent="0.25">
      <c r="A28" s="4">
        <v>46018</v>
      </c>
      <c r="B28" s="2">
        <v>9779</v>
      </c>
    </row>
    <row r="29" spans="1:2" x14ac:dyDescent="0.25">
      <c r="A29" s="4">
        <v>46019</v>
      </c>
      <c r="B29" s="2">
        <v>12093</v>
      </c>
    </row>
    <row r="30" spans="1:2" x14ac:dyDescent="0.25">
      <c r="A30" s="4">
        <v>46020</v>
      </c>
      <c r="B30" s="2">
        <v>16475</v>
      </c>
    </row>
    <row r="31" spans="1:2" x14ac:dyDescent="0.25">
      <c r="A31" s="4">
        <v>46021</v>
      </c>
      <c r="B31" s="2">
        <v>13751</v>
      </c>
    </row>
    <row r="32" spans="1:2" x14ac:dyDescent="0.25">
      <c r="A32" s="4">
        <v>46022</v>
      </c>
      <c r="B32" s="2">
        <v>12267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14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2" x14ac:dyDescent="0.25">
      <c r="A1" t="s">
        <v>15</v>
      </c>
      <c r="B1" t="s">
        <v>17</v>
      </c>
    </row>
    <row r="2" spans="1:2" x14ac:dyDescent="0.25">
      <c r="A2" s="4">
        <v>46023</v>
      </c>
      <c r="B2" s="2">
        <v>5037</v>
      </c>
    </row>
    <row r="3" spans="1:2" x14ac:dyDescent="0.25">
      <c r="A3" s="4">
        <v>46024</v>
      </c>
      <c r="B3" s="2">
        <v>4825</v>
      </c>
    </row>
    <row r="4" spans="1:2" x14ac:dyDescent="0.25">
      <c r="A4" s="4">
        <v>46025</v>
      </c>
      <c r="B4" s="2">
        <v>4969</v>
      </c>
    </row>
    <row r="5" spans="1:2" x14ac:dyDescent="0.25">
      <c r="A5" s="4">
        <v>46026</v>
      </c>
      <c r="B5" s="2">
        <v>4916</v>
      </c>
    </row>
    <row r="6" spans="1:2" x14ac:dyDescent="0.25">
      <c r="A6" s="4">
        <v>46027</v>
      </c>
      <c r="B6" s="2">
        <v>8180</v>
      </c>
    </row>
    <row r="7" spans="1:2" x14ac:dyDescent="0.25">
      <c r="A7" s="4">
        <v>46028</v>
      </c>
      <c r="B7" s="2">
        <v>8440</v>
      </c>
    </row>
    <row r="8" spans="1:2" x14ac:dyDescent="0.25">
      <c r="A8" s="4">
        <v>46029</v>
      </c>
      <c r="B8" s="2">
        <v>7834</v>
      </c>
    </row>
    <row r="9" spans="1:2" x14ac:dyDescent="0.25">
      <c r="A9" s="4">
        <v>46030</v>
      </c>
      <c r="B9" s="2">
        <v>8560</v>
      </c>
    </row>
    <row r="10" spans="1:2" x14ac:dyDescent="0.25">
      <c r="A10" s="4">
        <v>46031</v>
      </c>
      <c r="B10" s="2">
        <v>10353</v>
      </c>
    </row>
    <row r="11" spans="1:2" x14ac:dyDescent="0.25">
      <c r="A11" s="4">
        <v>46032</v>
      </c>
      <c r="B11" s="2">
        <v>11937</v>
      </c>
    </row>
    <row r="12" spans="1:2" x14ac:dyDescent="0.25">
      <c r="A12" s="4">
        <v>46033</v>
      </c>
      <c r="B12" s="2">
        <v>10290</v>
      </c>
    </row>
    <row r="13" spans="1:2" x14ac:dyDescent="0.25">
      <c r="A13" s="4">
        <v>46034</v>
      </c>
      <c r="B13" s="2">
        <v>11072</v>
      </c>
    </row>
    <row r="14" spans="1:2" x14ac:dyDescent="0.25">
      <c r="A14" s="4">
        <v>46035</v>
      </c>
      <c r="B14" s="2">
        <v>10524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32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2" x14ac:dyDescent="0.25">
      <c r="A1" t="s">
        <v>15</v>
      </c>
      <c r="B1" t="s">
        <v>18</v>
      </c>
    </row>
    <row r="2" spans="1:2" x14ac:dyDescent="0.25">
      <c r="A2" s="4">
        <v>45931</v>
      </c>
      <c r="B2" s="3">
        <v>1.0604000000000001E-2</v>
      </c>
    </row>
    <row r="3" spans="1:2" x14ac:dyDescent="0.25">
      <c r="A3" s="4">
        <v>45932</v>
      </c>
      <c r="B3" s="3">
        <v>1.1894E-2</v>
      </c>
    </row>
    <row r="4" spans="1:2" x14ac:dyDescent="0.25">
      <c r="A4" s="4">
        <v>45933</v>
      </c>
      <c r="B4" s="3">
        <v>6.4409999999999997E-3</v>
      </c>
    </row>
    <row r="5" spans="1:2" x14ac:dyDescent="0.25">
      <c r="A5" s="4">
        <v>45934</v>
      </c>
      <c r="B5" s="3">
        <v>7.7070000000000003E-3</v>
      </c>
    </row>
    <row r="6" spans="1:2" x14ac:dyDescent="0.25">
      <c r="A6" s="4">
        <v>45935</v>
      </c>
      <c r="B6" s="3">
        <v>6.1840000000000003E-3</v>
      </c>
    </row>
    <row r="7" spans="1:2" x14ac:dyDescent="0.25">
      <c r="A7" s="4">
        <v>45936</v>
      </c>
      <c r="B7" s="3">
        <v>8.5599999999999999E-3</v>
      </c>
    </row>
    <row r="8" spans="1:2" x14ac:dyDescent="0.25">
      <c r="A8" s="4">
        <v>45937</v>
      </c>
      <c r="B8" s="3">
        <v>8.6379999999999998E-3</v>
      </c>
    </row>
    <row r="9" spans="1:2" x14ac:dyDescent="0.25">
      <c r="A9" s="4">
        <v>45938</v>
      </c>
      <c r="B9" s="3">
        <v>9.0740000000000005E-3</v>
      </c>
    </row>
    <row r="10" spans="1:2" x14ac:dyDescent="0.25">
      <c r="A10" s="4">
        <v>45939</v>
      </c>
      <c r="B10" s="3">
        <v>8.3739999999999995E-3</v>
      </c>
    </row>
    <row r="11" spans="1:2" x14ac:dyDescent="0.25">
      <c r="A11" s="4">
        <v>45940</v>
      </c>
      <c r="B11" s="3">
        <v>7.7479999999999997E-3</v>
      </c>
    </row>
    <row r="12" spans="1:2" x14ac:dyDescent="0.25">
      <c r="A12" s="4">
        <v>45941</v>
      </c>
      <c r="B12" s="3">
        <v>7.9830000000000005E-3</v>
      </c>
    </row>
    <row r="13" spans="1:2" x14ac:dyDescent="0.25">
      <c r="A13" s="4">
        <v>45942</v>
      </c>
      <c r="B13" s="3">
        <v>5.5820000000000002E-3</v>
      </c>
    </row>
    <row r="14" spans="1:2" x14ac:dyDescent="0.25">
      <c r="A14" s="4">
        <v>45943</v>
      </c>
      <c r="B14" s="3">
        <v>8.0350000000000005E-3</v>
      </c>
    </row>
    <row r="15" spans="1:2" x14ac:dyDescent="0.25">
      <c r="A15" s="4">
        <v>45944</v>
      </c>
      <c r="B15" s="3">
        <v>6.4520000000000003E-3</v>
      </c>
    </row>
    <row r="16" spans="1:2" x14ac:dyDescent="0.25">
      <c r="A16" s="4">
        <v>45945</v>
      </c>
      <c r="B16" s="3">
        <v>1.0477E-2</v>
      </c>
    </row>
    <row r="17" spans="1:2" x14ac:dyDescent="0.25">
      <c r="A17" s="4">
        <v>45946</v>
      </c>
      <c r="B17" s="3">
        <v>9.4900000000000002E-3</v>
      </c>
    </row>
    <row r="18" spans="1:2" x14ac:dyDescent="0.25">
      <c r="A18" s="4">
        <v>45947</v>
      </c>
      <c r="B18" s="3">
        <v>1.2851E-2</v>
      </c>
    </row>
    <row r="19" spans="1:2" x14ac:dyDescent="0.25">
      <c r="A19" s="4">
        <v>45948</v>
      </c>
      <c r="B19" s="3">
        <v>9.2119999999999997E-3</v>
      </c>
    </row>
    <row r="20" spans="1:2" x14ac:dyDescent="0.25">
      <c r="A20" s="4">
        <v>45949</v>
      </c>
      <c r="B20" s="3">
        <v>8.6370000000000006E-3</v>
      </c>
    </row>
    <row r="21" spans="1:2" x14ac:dyDescent="0.25">
      <c r="A21" s="4">
        <v>45950</v>
      </c>
      <c r="B21" s="3">
        <v>9.2910000000000006E-3</v>
      </c>
    </row>
    <row r="22" spans="1:2" x14ac:dyDescent="0.25">
      <c r="A22" s="4">
        <v>45951</v>
      </c>
      <c r="B22" s="3">
        <v>9.6509999999999999E-3</v>
      </c>
    </row>
    <row r="23" spans="1:2" x14ac:dyDescent="0.25">
      <c r="A23" s="4">
        <v>45952</v>
      </c>
      <c r="B23" s="3">
        <v>6.7070000000000003E-3</v>
      </c>
    </row>
    <row r="24" spans="1:2" x14ac:dyDescent="0.25">
      <c r="A24" s="4">
        <v>45953</v>
      </c>
      <c r="B24" s="3">
        <v>4.5880000000000001E-3</v>
      </c>
    </row>
    <row r="25" spans="1:2" x14ac:dyDescent="0.25">
      <c r="A25" s="4">
        <v>45954</v>
      </c>
      <c r="B25" s="3">
        <v>4.4489999999999998E-3</v>
      </c>
    </row>
    <row r="26" spans="1:2" x14ac:dyDescent="0.25">
      <c r="A26" s="4">
        <v>45955</v>
      </c>
      <c r="B26" s="3">
        <v>4.6769999999999997E-3</v>
      </c>
    </row>
    <row r="27" spans="1:2" x14ac:dyDescent="0.25">
      <c r="A27" s="4">
        <v>45956</v>
      </c>
      <c r="B27" s="3">
        <v>3.1970000000000002E-3</v>
      </c>
    </row>
    <row r="28" spans="1:2" x14ac:dyDescent="0.25">
      <c r="A28" s="4">
        <v>45957</v>
      </c>
      <c r="B28" s="3">
        <v>4.725E-3</v>
      </c>
    </row>
    <row r="29" spans="1:2" x14ac:dyDescent="0.25">
      <c r="A29" s="4">
        <v>45958</v>
      </c>
      <c r="B29" s="3">
        <v>4.2199999999999998E-3</v>
      </c>
    </row>
    <row r="30" spans="1:2" x14ac:dyDescent="0.25">
      <c r="A30" s="4">
        <v>45959</v>
      </c>
      <c r="B30" s="3">
        <v>4.3610000000000003E-3</v>
      </c>
    </row>
    <row r="31" spans="1:2" x14ac:dyDescent="0.25">
      <c r="A31" s="4">
        <v>45960</v>
      </c>
      <c r="B31" s="3">
        <v>4.1070000000000004E-3</v>
      </c>
    </row>
    <row r="32" spans="1:2" x14ac:dyDescent="0.25">
      <c r="A32" s="4">
        <v>45961</v>
      </c>
      <c r="B32" s="3">
        <v>3.3909999999999999E-3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31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2" x14ac:dyDescent="0.25">
      <c r="A1" t="s">
        <v>15</v>
      </c>
      <c r="B1" t="s">
        <v>18</v>
      </c>
    </row>
    <row r="2" spans="1:2" x14ac:dyDescent="0.25">
      <c r="A2" s="4">
        <v>45962</v>
      </c>
      <c r="B2" s="3">
        <v>2.6670000000000001E-3</v>
      </c>
    </row>
    <row r="3" spans="1:2" x14ac:dyDescent="0.25">
      <c r="A3" s="4">
        <v>45963</v>
      </c>
      <c r="B3" s="3">
        <v>2.686E-3</v>
      </c>
    </row>
    <row r="4" spans="1:2" x14ac:dyDescent="0.25">
      <c r="A4" s="4">
        <v>45964</v>
      </c>
      <c r="B4" s="3">
        <v>3.2539999999999999E-3</v>
      </c>
    </row>
    <row r="5" spans="1:2" x14ac:dyDescent="0.25">
      <c r="A5" s="4">
        <v>45965</v>
      </c>
      <c r="B5" s="3">
        <v>2.2060000000000001E-3</v>
      </c>
    </row>
    <row r="6" spans="1:2" x14ac:dyDescent="0.25">
      <c r="A6" s="4">
        <v>45966</v>
      </c>
      <c r="B6" s="3">
        <v>2.3010000000000001E-3</v>
      </c>
    </row>
    <row r="7" spans="1:2" x14ac:dyDescent="0.25">
      <c r="A7" s="4">
        <v>45967</v>
      </c>
      <c r="B7" s="3">
        <v>2.075E-3</v>
      </c>
    </row>
    <row r="8" spans="1:2" x14ac:dyDescent="0.25">
      <c r="A8" s="4">
        <v>45968</v>
      </c>
      <c r="B8" s="3">
        <v>1.606E-3</v>
      </c>
    </row>
    <row r="9" spans="1:2" x14ac:dyDescent="0.25">
      <c r="A9" s="4">
        <v>45969</v>
      </c>
      <c r="B9" s="3">
        <v>1.7440000000000001E-3</v>
      </c>
    </row>
    <row r="10" spans="1:2" x14ac:dyDescent="0.25">
      <c r="A10" s="4">
        <v>45970</v>
      </c>
      <c r="B10" s="3">
        <v>1.4E-3</v>
      </c>
    </row>
    <row r="11" spans="1:2" x14ac:dyDescent="0.25">
      <c r="A11" s="4">
        <v>45971</v>
      </c>
      <c r="B11" s="3">
        <v>3.1159999999999998E-3</v>
      </c>
    </row>
    <row r="12" spans="1:2" x14ac:dyDescent="0.25">
      <c r="A12" s="4">
        <v>45972</v>
      </c>
      <c r="B12" s="3">
        <v>2.0330000000000001E-3</v>
      </c>
    </row>
    <row r="13" spans="1:2" x14ac:dyDescent="0.25">
      <c r="A13" s="4">
        <v>45973</v>
      </c>
      <c r="B13" s="3">
        <v>1.7390000000000001E-3</v>
      </c>
    </row>
    <row r="14" spans="1:2" x14ac:dyDescent="0.25">
      <c r="A14" s="4">
        <v>45974</v>
      </c>
      <c r="B14" s="3">
        <v>2.5010000000000002E-3</v>
      </c>
    </row>
    <row r="15" spans="1:2" x14ac:dyDescent="0.25">
      <c r="A15" s="4">
        <v>45975</v>
      </c>
      <c r="B15" s="3">
        <v>3.0920000000000001E-3</v>
      </c>
    </row>
    <row r="16" spans="1:2" x14ac:dyDescent="0.25">
      <c r="A16" s="4">
        <v>45976</v>
      </c>
      <c r="B16" s="3">
        <v>2.568E-3</v>
      </c>
    </row>
    <row r="17" spans="1:2" x14ac:dyDescent="0.25">
      <c r="A17" s="4">
        <v>45977</v>
      </c>
      <c r="B17" s="3">
        <v>2.9919999999999999E-3</v>
      </c>
    </row>
    <row r="18" spans="1:2" x14ac:dyDescent="0.25">
      <c r="A18" s="4">
        <v>45978</v>
      </c>
      <c r="B18" s="3">
        <v>4.215E-3</v>
      </c>
    </row>
    <row r="19" spans="1:2" x14ac:dyDescent="0.25">
      <c r="A19" s="4">
        <v>45979</v>
      </c>
      <c r="B19" s="3">
        <v>3.6949999999999999E-3</v>
      </c>
    </row>
    <row r="20" spans="1:2" x14ac:dyDescent="0.25">
      <c r="A20" s="4">
        <v>45980</v>
      </c>
      <c r="B20" s="3">
        <v>3.124E-3</v>
      </c>
    </row>
    <row r="21" spans="1:2" x14ac:dyDescent="0.25">
      <c r="A21" s="4">
        <v>45981</v>
      </c>
      <c r="B21" s="3">
        <v>4.3499999999999997E-3</v>
      </c>
    </row>
    <row r="22" spans="1:2" x14ac:dyDescent="0.25">
      <c r="A22" s="4">
        <v>45982</v>
      </c>
      <c r="B22" s="3">
        <v>6.9290000000000003E-3</v>
      </c>
    </row>
    <row r="23" spans="1:2" x14ac:dyDescent="0.25">
      <c r="A23" s="4">
        <v>45983</v>
      </c>
      <c r="B23" s="3">
        <v>1.8386E-2</v>
      </c>
    </row>
    <row r="24" spans="1:2" x14ac:dyDescent="0.25">
      <c r="A24" s="4">
        <v>45984</v>
      </c>
      <c r="B24" s="3">
        <v>1.5254999999999999E-2</v>
      </c>
    </row>
    <row r="25" spans="1:2" x14ac:dyDescent="0.25">
      <c r="A25" s="4">
        <v>45985</v>
      </c>
      <c r="B25" s="3">
        <v>1.4298E-2</v>
      </c>
    </row>
    <row r="26" spans="1:2" x14ac:dyDescent="0.25">
      <c r="A26" s="4">
        <v>45986</v>
      </c>
      <c r="B26" s="3">
        <v>1.4411999999999999E-2</v>
      </c>
    </row>
    <row r="27" spans="1:2" x14ac:dyDescent="0.25">
      <c r="A27" s="4">
        <v>45987</v>
      </c>
      <c r="B27" s="3">
        <v>1.3738999999999999E-2</v>
      </c>
    </row>
    <row r="28" spans="1:2" x14ac:dyDescent="0.25">
      <c r="A28" s="4">
        <v>45988</v>
      </c>
      <c r="B28" s="3">
        <v>1.3192000000000001E-2</v>
      </c>
    </row>
    <row r="29" spans="1:2" x14ac:dyDescent="0.25">
      <c r="A29" s="4">
        <v>45989</v>
      </c>
      <c r="B29" s="3">
        <v>1.2696000000000001E-2</v>
      </c>
    </row>
    <row r="30" spans="1:2" x14ac:dyDescent="0.25">
      <c r="A30" s="4">
        <v>45990</v>
      </c>
      <c r="B30" s="3">
        <v>1.0154E-2</v>
      </c>
    </row>
    <row r="31" spans="1:2" x14ac:dyDescent="0.25">
      <c r="A31" s="4">
        <v>45991</v>
      </c>
      <c r="B31" s="3">
        <v>1.0296E-2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B32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2" x14ac:dyDescent="0.25">
      <c r="A1" t="s">
        <v>15</v>
      </c>
      <c r="B1" t="s">
        <v>18</v>
      </c>
    </row>
    <row r="2" spans="1:2" x14ac:dyDescent="0.25">
      <c r="A2" s="4">
        <v>45992</v>
      </c>
      <c r="B2" s="3">
        <v>8.5419999999999992E-3</v>
      </c>
    </row>
    <row r="3" spans="1:2" x14ac:dyDescent="0.25">
      <c r="A3" s="4">
        <v>45993</v>
      </c>
      <c r="B3" s="3">
        <v>6.7340000000000004E-3</v>
      </c>
    </row>
    <row r="4" spans="1:2" x14ac:dyDescent="0.25">
      <c r="A4" s="4">
        <v>45994</v>
      </c>
      <c r="B4" s="3">
        <v>6.744E-3</v>
      </c>
    </row>
    <row r="5" spans="1:2" x14ac:dyDescent="0.25">
      <c r="A5" s="4">
        <v>45995</v>
      </c>
      <c r="B5" s="3">
        <v>9.4830000000000001E-3</v>
      </c>
    </row>
    <row r="6" spans="1:2" x14ac:dyDescent="0.25">
      <c r="A6" s="4">
        <v>45996</v>
      </c>
      <c r="B6" s="3">
        <v>1.1204E-2</v>
      </c>
    </row>
    <row r="7" spans="1:2" x14ac:dyDescent="0.25">
      <c r="A7" s="4">
        <v>45997</v>
      </c>
      <c r="B7" s="3">
        <v>9.0749999999999997E-3</v>
      </c>
    </row>
    <row r="8" spans="1:2" x14ac:dyDescent="0.25">
      <c r="A8" s="4">
        <v>45998</v>
      </c>
      <c r="B8" s="3">
        <v>8.0569999999999999E-3</v>
      </c>
    </row>
    <row r="9" spans="1:2" x14ac:dyDescent="0.25">
      <c r="A9" s="4">
        <v>45999</v>
      </c>
      <c r="B9" s="3">
        <v>1.1384E-2</v>
      </c>
    </row>
    <row r="10" spans="1:2" x14ac:dyDescent="0.25">
      <c r="A10" s="4">
        <v>46000</v>
      </c>
      <c r="B10" s="3">
        <v>1.3270000000000001E-2</v>
      </c>
    </row>
    <row r="11" spans="1:2" x14ac:dyDescent="0.25">
      <c r="A11" s="4">
        <v>46001</v>
      </c>
      <c r="B11" s="3">
        <v>1.1155E-2</v>
      </c>
    </row>
    <row r="12" spans="1:2" x14ac:dyDescent="0.25">
      <c r="A12" s="4">
        <v>46002</v>
      </c>
      <c r="B12" s="3">
        <v>1.0888999999999999E-2</v>
      </c>
    </row>
    <row r="13" spans="1:2" x14ac:dyDescent="0.25">
      <c r="A13" s="4">
        <v>46003</v>
      </c>
      <c r="B13" s="3">
        <v>1.3081000000000001E-2</v>
      </c>
    </row>
    <row r="14" spans="1:2" x14ac:dyDescent="0.25">
      <c r="A14" s="4">
        <v>46004</v>
      </c>
      <c r="B14" s="3">
        <v>1.4924E-2</v>
      </c>
    </row>
    <row r="15" spans="1:2" x14ac:dyDescent="0.25">
      <c r="A15" s="4">
        <v>46005</v>
      </c>
      <c r="B15" s="3">
        <v>1.7212000000000002E-2</v>
      </c>
    </row>
    <row r="16" spans="1:2" x14ac:dyDescent="0.25">
      <c r="A16" s="4">
        <v>46006</v>
      </c>
      <c r="B16" s="3">
        <v>1.0609E-2</v>
      </c>
    </row>
    <row r="17" spans="1:2" x14ac:dyDescent="0.25">
      <c r="A17" s="4">
        <v>46007</v>
      </c>
      <c r="B17" s="3">
        <v>1.3679E-2</v>
      </c>
    </row>
    <row r="18" spans="1:2" x14ac:dyDescent="0.25">
      <c r="A18" s="4">
        <v>46008</v>
      </c>
      <c r="B18" s="3">
        <v>2.5447000000000001E-2</v>
      </c>
    </row>
    <row r="19" spans="1:2" x14ac:dyDescent="0.25">
      <c r="A19" s="4">
        <v>46009</v>
      </c>
      <c r="B19" s="3">
        <v>1.4501999999999999E-2</v>
      </c>
    </row>
    <row r="20" spans="1:2" x14ac:dyDescent="0.25">
      <c r="A20" s="4">
        <v>46010</v>
      </c>
      <c r="B20" s="3">
        <v>3.8622999999999998E-2</v>
      </c>
    </row>
    <row r="21" spans="1:2" x14ac:dyDescent="0.25">
      <c r="A21" s="4">
        <v>46011</v>
      </c>
      <c r="B21" s="3">
        <v>2.7466999999999998E-2</v>
      </c>
    </row>
    <row r="22" spans="1:2" x14ac:dyDescent="0.25">
      <c r="A22" s="4">
        <v>46012</v>
      </c>
      <c r="B22" s="3">
        <v>4.2122E-2</v>
      </c>
    </row>
    <row r="23" spans="1:2" x14ac:dyDescent="0.25">
      <c r="A23" s="4">
        <v>46013</v>
      </c>
      <c r="B23" s="3">
        <v>3.4293999999999998E-2</v>
      </c>
    </row>
    <row r="24" spans="1:2" x14ac:dyDescent="0.25">
      <c r="A24" s="4">
        <v>46014</v>
      </c>
      <c r="B24" s="3">
        <v>1.5556E-2</v>
      </c>
    </row>
    <row r="25" spans="1:2" x14ac:dyDescent="0.25">
      <c r="A25" s="4">
        <v>46015</v>
      </c>
      <c r="B25" s="3">
        <v>2.7168000000000001E-2</v>
      </c>
    </row>
    <row r="26" spans="1:2" x14ac:dyDescent="0.25">
      <c r="A26" s="4">
        <v>46016</v>
      </c>
      <c r="B26" s="3">
        <v>5.5409999999999999E-3</v>
      </c>
    </row>
    <row r="27" spans="1:2" x14ac:dyDescent="0.25">
      <c r="A27" s="4">
        <v>46017</v>
      </c>
      <c r="B27" s="3">
        <v>4.1060000000000003E-3</v>
      </c>
    </row>
    <row r="28" spans="1:2" x14ac:dyDescent="0.25">
      <c r="A28" s="4">
        <v>46018</v>
      </c>
      <c r="B28" s="3">
        <v>3.7260000000000001E-3</v>
      </c>
    </row>
    <row r="29" spans="1:2" x14ac:dyDescent="0.25">
      <c r="A29" s="4">
        <v>46019</v>
      </c>
      <c r="B29" s="3">
        <v>4.6430000000000004E-3</v>
      </c>
    </row>
    <row r="30" spans="1:2" x14ac:dyDescent="0.25">
      <c r="A30" s="4">
        <v>46020</v>
      </c>
      <c r="B30" s="3">
        <v>6.3090000000000004E-3</v>
      </c>
    </row>
    <row r="31" spans="1:2" x14ac:dyDescent="0.25">
      <c r="A31" s="4">
        <v>46021</v>
      </c>
      <c r="B31" s="3">
        <v>5.5339999999999999E-3</v>
      </c>
    </row>
    <row r="32" spans="1:2" x14ac:dyDescent="0.25">
      <c r="A32" s="4">
        <v>46022</v>
      </c>
      <c r="B32" s="3">
        <v>5.0439999999999999E-3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B14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2" x14ac:dyDescent="0.25">
      <c r="A1" t="s">
        <v>15</v>
      </c>
      <c r="B1" t="s">
        <v>18</v>
      </c>
    </row>
    <row r="2" spans="1:2" x14ac:dyDescent="0.25">
      <c r="A2" s="4">
        <v>46023</v>
      </c>
      <c r="B2" s="3">
        <v>2.0560000000000001E-3</v>
      </c>
    </row>
    <row r="3" spans="1:2" x14ac:dyDescent="0.25">
      <c r="A3" s="4">
        <v>46024</v>
      </c>
      <c r="B3" s="3">
        <v>1.9499999999999999E-3</v>
      </c>
    </row>
    <row r="4" spans="1:2" x14ac:dyDescent="0.25">
      <c r="A4" s="4">
        <v>46025</v>
      </c>
      <c r="B4" s="3">
        <v>1.9710000000000001E-3</v>
      </c>
    </row>
    <row r="5" spans="1:2" x14ac:dyDescent="0.25">
      <c r="A5" s="4">
        <v>46026</v>
      </c>
      <c r="B5" s="3">
        <v>1.954E-3</v>
      </c>
    </row>
    <row r="6" spans="1:2" x14ac:dyDescent="0.25">
      <c r="A6" s="4">
        <v>46027</v>
      </c>
      <c r="B6" s="3">
        <v>3.2439999999999999E-3</v>
      </c>
    </row>
    <row r="7" spans="1:2" x14ac:dyDescent="0.25">
      <c r="A7" s="4">
        <v>46028</v>
      </c>
      <c r="B7" s="3">
        <v>3.3140000000000001E-3</v>
      </c>
    </row>
    <row r="8" spans="1:2" x14ac:dyDescent="0.25">
      <c r="A8" s="4">
        <v>46029</v>
      </c>
      <c r="B8" s="3">
        <v>3.045E-3</v>
      </c>
    </row>
    <row r="9" spans="1:2" x14ac:dyDescent="0.25">
      <c r="A9" s="4">
        <v>46030</v>
      </c>
      <c r="B9" s="3">
        <v>3.3430000000000001E-3</v>
      </c>
    </row>
    <row r="10" spans="1:2" x14ac:dyDescent="0.25">
      <c r="A10" s="4">
        <v>46031</v>
      </c>
      <c r="B10" s="3">
        <v>4.0229999999999997E-3</v>
      </c>
    </row>
    <row r="11" spans="1:2" x14ac:dyDescent="0.25">
      <c r="A11" s="4">
        <v>46032</v>
      </c>
      <c r="B11" s="3">
        <v>4.6389999999999999E-3</v>
      </c>
    </row>
    <row r="12" spans="1:2" x14ac:dyDescent="0.25">
      <c r="A12" s="4">
        <v>46033</v>
      </c>
      <c r="B12" s="3">
        <v>4.0730000000000002E-3</v>
      </c>
    </row>
    <row r="13" spans="1:2" x14ac:dyDescent="0.25">
      <c r="A13" s="4">
        <v>46034</v>
      </c>
      <c r="B13" s="3">
        <v>4.2379999999999996E-3</v>
      </c>
    </row>
    <row r="14" spans="1:2" x14ac:dyDescent="0.25">
      <c r="A14" s="4">
        <v>46035</v>
      </c>
      <c r="B14" s="3">
        <v>4.4050000000000001E-3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F35"/>
  <sheetViews>
    <sheetView workbookViewId="0">
      <selection activeCell="B18" sqref="B18"/>
    </sheetView>
  </sheetViews>
  <sheetFormatPr defaultRowHeight="15" x14ac:dyDescent="0.25"/>
  <cols>
    <col min="1" max="1" width="23.5703125" customWidth="1"/>
    <col min="2" max="2" width="17.85546875" customWidth="1"/>
  </cols>
  <sheetData>
    <row r="1" spans="1:6" x14ac:dyDescent="0.25">
      <c r="A1" t="s">
        <v>19</v>
      </c>
      <c r="B1" t="s">
        <v>20</v>
      </c>
      <c r="C1" t="s">
        <v>17</v>
      </c>
      <c r="D1" t="s">
        <v>21</v>
      </c>
      <c r="E1" t="s">
        <v>22</v>
      </c>
      <c r="F1" t="s">
        <v>9</v>
      </c>
    </row>
    <row r="2" spans="1:6" x14ac:dyDescent="0.25">
      <c r="A2" s="5">
        <v>45961</v>
      </c>
      <c r="B2" s="2">
        <v>44714351</v>
      </c>
      <c r="C2" s="2">
        <v>151615</v>
      </c>
      <c r="D2" s="3">
        <v>3.3909999999999999E-3</v>
      </c>
      <c r="E2" s="3">
        <v>2.2483416548494541</v>
      </c>
      <c r="F2" s="3">
        <v>340.88231999999999</v>
      </c>
    </row>
    <row r="3" spans="1:6" x14ac:dyDescent="0.25">
      <c r="A3" s="5">
        <v>45960</v>
      </c>
      <c r="B3" s="2">
        <v>41720749</v>
      </c>
      <c r="C3" s="2">
        <v>171336</v>
      </c>
      <c r="D3" s="3">
        <v>4.1070000000000004E-3</v>
      </c>
      <c r="E3" s="3">
        <v>2.2678508894803189</v>
      </c>
      <c r="F3" s="3">
        <v>388.5644999999999</v>
      </c>
    </row>
    <row r="4" spans="1:6" x14ac:dyDescent="0.25">
      <c r="A4" s="5">
        <v>45959</v>
      </c>
      <c r="B4" s="2">
        <v>42786366</v>
      </c>
      <c r="C4" s="2">
        <v>186584</v>
      </c>
      <c r="D4" s="3">
        <v>4.3610000000000003E-3</v>
      </c>
      <c r="E4" s="3">
        <v>2.0930270548385712</v>
      </c>
      <c r="F4" s="3">
        <v>390.52535999999998</v>
      </c>
    </row>
    <row r="5" spans="1:6" x14ac:dyDescent="0.25">
      <c r="A5" s="5">
        <v>45958</v>
      </c>
      <c r="B5" s="2">
        <v>36659665</v>
      </c>
      <c r="C5" s="2">
        <v>154705</v>
      </c>
      <c r="D5" s="3">
        <v>4.2199999999999998E-3</v>
      </c>
      <c r="E5" s="3">
        <v>2.1288456093856047</v>
      </c>
      <c r="F5" s="3">
        <v>329.34305999999998</v>
      </c>
    </row>
    <row r="6" spans="1:6" x14ac:dyDescent="0.25">
      <c r="A6" s="5">
        <v>45957</v>
      </c>
      <c r="B6" s="2">
        <v>41339933</v>
      </c>
      <c r="C6" s="2">
        <v>195318</v>
      </c>
      <c r="D6" s="3">
        <v>4.725E-3</v>
      </c>
      <c r="E6" s="3">
        <v>2.1101026019107305</v>
      </c>
      <c r="F6" s="3">
        <v>412.14102000000003</v>
      </c>
    </row>
    <row r="7" spans="1:6" x14ac:dyDescent="0.25">
      <c r="A7" s="5">
        <v>45956</v>
      </c>
      <c r="B7" s="2">
        <v>43053912</v>
      </c>
      <c r="C7" s="2">
        <v>137648</v>
      </c>
      <c r="D7" s="3">
        <v>3.1970000000000002E-3</v>
      </c>
      <c r="E7" s="3">
        <v>2.0170379518772523</v>
      </c>
      <c r="F7" s="3">
        <v>277.64123999999998</v>
      </c>
    </row>
    <row r="8" spans="1:6" x14ac:dyDescent="0.25">
      <c r="A8" s="5">
        <v>45955</v>
      </c>
      <c r="B8" s="2">
        <v>44886994</v>
      </c>
      <c r="C8" s="2">
        <v>209930</v>
      </c>
      <c r="D8" s="3">
        <v>4.6769999999999997E-3</v>
      </c>
      <c r="E8" s="3">
        <v>2.1241954937360075</v>
      </c>
      <c r="F8" s="3">
        <v>445.93236000000002</v>
      </c>
    </row>
    <row r="9" spans="1:6" x14ac:dyDescent="0.25">
      <c r="A9" s="5">
        <v>45954</v>
      </c>
      <c r="B9" s="2">
        <v>44014997</v>
      </c>
      <c r="C9" s="2">
        <v>195823</v>
      </c>
      <c r="D9" s="3">
        <v>4.4489999999999998E-3</v>
      </c>
      <c r="E9" s="3">
        <v>2.1063096776170318</v>
      </c>
      <c r="F9" s="3">
        <v>412.46388000000002</v>
      </c>
    </row>
    <row r="10" spans="1:6" x14ac:dyDescent="0.25">
      <c r="A10" s="5">
        <v>45953</v>
      </c>
      <c r="B10" s="2">
        <v>43922571</v>
      </c>
      <c r="C10" s="2">
        <v>201499</v>
      </c>
      <c r="D10" s="3">
        <v>4.5880000000000001E-3</v>
      </c>
      <c r="E10" s="3">
        <v>2.1259362081201392</v>
      </c>
      <c r="F10" s="3">
        <v>428.37401999999997</v>
      </c>
    </row>
    <row r="11" spans="1:6" x14ac:dyDescent="0.25">
      <c r="A11" s="5">
        <v>45952</v>
      </c>
      <c r="B11" s="2">
        <v>23596356</v>
      </c>
      <c r="C11" s="2">
        <v>158256</v>
      </c>
      <c r="D11" s="3">
        <v>6.7070000000000003E-3</v>
      </c>
      <c r="E11" s="3">
        <v>2.1625860630876552</v>
      </c>
      <c r="F11" s="3">
        <v>342.24221999999997</v>
      </c>
    </row>
    <row r="12" spans="1:6" x14ac:dyDescent="0.25">
      <c r="A12" s="5">
        <v>45951</v>
      </c>
      <c r="B12" s="2">
        <v>15830901</v>
      </c>
      <c r="C12" s="2">
        <v>152783</v>
      </c>
      <c r="D12" s="3">
        <v>9.6509999999999999E-3</v>
      </c>
      <c r="E12" s="3">
        <v>2.2002433516817965</v>
      </c>
      <c r="F12" s="3">
        <v>336.15977999999996</v>
      </c>
    </row>
    <row r="13" spans="1:6" x14ac:dyDescent="0.25">
      <c r="A13" s="5">
        <v>45950</v>
      </c>
      <c r="B13" s="2">
        <v>15559334</v>
      </c>
      <c r="C13" s="2">
        <v>144559</v>
      </c>
      <c r="D13" s="3">
        <v>9.2910000000000006E-3</v>
      </c>
      <c r="E13" s="3">
        <v>2.2852575073153525</v>
      </c>
      <c r="F13" s="3">
        <v>330.35454000000004</v>
      </c>
    </row>
    <row r="14" spans="1:6" x14ac:dyDescent="0.25">
      <c r="A14" s="5">
        <v>45949</v>
      </c>
      <c r="B14" s="2">
        <v>15714238</v>
      </c>
      <c r="C14" s="2">
        <v>135731</v>
      </c>
      <c r="D14" s="3">
        <v>8.6370000000000006E-3</v>
      </c>
      <c r="E14" s="3">
        <v>2.3155886275058757</v>
      </c>
      <c r="F14" s="3">
        <v>314.29716000000002</v>
      </c>
    </row>
    <row r="15" spans="1:6" x14ac:dyDescent="0.25">
      <c r="A15" s="5">
        <v>45948</v>
      </c>
      <c r="B15" s="2">
        <v>15765902</v>
      </c>
      <c r="C15" s="2">
        <v>145228</v>
      </c>
      <c r="D15" s="3">
        <v>9.2119999999999997E-3</v>
      </c>
      <c r="E15" s="3">
        <v>2.3283047346241768</v>
      </c>
      <c r="F15" s="3">
        <v>338.13503999999995</v>
      </c>
    </row>
    <row r="16" spans="1:6" x14ac:dyDescent="0.25">
      <c r="A16" s="5">
        <v>45947</v>
      </c>
      <c r="B16" s="2">
        <v>15408499</v>
      </c>
      <c r="C16" s="2">
        <v>198012</v>
      </c>
      <c r="D16" s="3">
        <v>1.2851E-2</v>
      </c>
      <c r="E16" s="3">
        <v>2.3055187564390032</v>
      </c>
      <c r="F16" s="3">
        <v>456.52037999999993</v>
      </c>
    </row>
    <row r="17" spans="1:6" x14ac:dyDescent="0.25">
      <c r="A17" s="5">
        <v>45946</v>
      </c>
      <c r="B17" s="2">
        <v>15783472</v>
      </c>
      <c r="C17" s="2">
        <v>149783</v>
      </c>
      <c r="D17" s="3">
        <v>9.4900000000000002E-3</v>
      </c>
      <c r="E17" s="3">
        <v>2.6533865658986673</v>
      </c>
      <c r="F17" s="3">
        <v>397.43220000000002</v>
      </c>
    </row>
    <row r="18" spans="1:6" x14ac:dyDescent="0.25">
      <c r="A18" s="5">
        <v>45945</v>
      </c>
      <c r="B18" s="2">
        <v>15722140</v>
      </c>
      <c r="C18" s="2">
        <v>164716</v>
      </c>
      <c r="D18" s="3">
        <v>1.0477E-2</v>
      </c>
      <c r="E18" s="3">
        <v>2.6925570072124141</v>
      </c>
      <c r="F18" s="3">
        <v>443.50722000000002</v>
      </c>
    </row>
    <row r="19" spans="1:6" x14ac:dyDescent="0.25">
      <c r="A19" s="5">
        <v>45944</v>
      </c>
      <c r="B19" s="2">
        <v>15809798</v>
      </c>
      <c r="C19" s="2">
        <v>102007</v>
      </c>
      <c r="D19" s="3">
        <v>6.4520000000000003E-3</v>
      </c>
      <c r="E19" s="3">
        <v>2.6753663964237746</v>
      </c>
      <c r="F19" s="3">
        <v>272.90609999999998</v>
      </c>
    </row>
    <row r="20" spans="1:6" x14ac:dyDescent="0.25">
      <c r="A20" s="5">
        <v>45943</v>
      </c>
      <c r="B20" s="2">
        <v>15853992</v>
      </c>
      <c r="C20" s="2">
        <v>127381</v>
      </c>
      <c r="D20" s="3">
        <v>8.0350000000000005E-3</v>
      </c>
      <c r="E20" s="3">
        <v>2.7505153829849029</v>
      </c>
      <c r="F20" s="3">
        <v>350.36339999999996</v>
      </c>
    </row>
    <row r="21" spans="1:6" x14ac:dyDescent="0.25">
      <c r="A21" s="5">
        <v>45942</v>
      </c>
      <c r="B21" s="2">
        <v>15714333</v>
      </c>
      <c r="C21" s="2">
        <v>87718</v>
      </c>
      <c r="D21" s="3">
        <v>5.5820000000000002E-3</v>
      </c>
      <c r="E21" s="3">
        <v>2.630837000387606</v>
      </c>
      <c r="F21" s="3">
        <v>230.77176000000003</v>
      </c>
    </row>
    <row r="22" spans="1:6" x14ac:dyDescent="0.25">
      <c r="A22" s="5">
        <v>45941</v>
      </c>
      <c r="B22" s="2">
        <v>13384264</v>
      </c>
      <c r="C22" s="2">
        <v>106844</v>
      </c>
      <c r="D22" s="3">
        <v>7.9830000000000005E-3</v>
      </c>
      <c r="E22" s="3">
        <v>2.8472758414136501</v>
      </c>
      <c r="F22" s="3">
        <v>304.21433999999999</v>
      </c>
    </row>
    <row r="23" spans="1:6" x14ac:dyDescent="0.25">
      <c r="A23" s="5">
        <v>45940</v>
      </c>
      <c r="B23" s="2">
        <v>15797364</v>
      </c>
      <c r="C23" s="2">
        <v>122400</v>
      </c>
      <c r="D23" s="3">
        <v>7.7479999999999997E-3</v>
      </c>
      <c r="E23" s="3">
        <v>2.7523823529411771</v>
      </c>
      <c r="F23" s="3">
        <v>336.89160000000004</v>
      </c>
    </row>
    <row r="24" spans="1:6" x14ac:dyDescent="0.25">
      <c r="A24" s="5">
        <v>45939</v>
      </c>
      <c r="B24" s="2">
        <v>15774454</v>
      </c>
      <c r="C24" s="2">
        <v>132090</v>
      </c>
      <c r="D24" s="3">
        <v>8.3739999999999995E-3</v>
      </c>
      <c r="E24" s="3">
        <v>2.7567958210311154</v>
      </c>
      <c r="F24" s="3">
        <v>364.14515999999998</v>
      </c>
    </row>
    <row r="25" spans="1:6" x14ac:dyDescent="0.25">
      <c r="A25" s="5">
        <v>45938</v>
      </c>
      <c r="B25" s="2">
        <v>16332292</v>
      </c>
      <c r="C25" s="2">
        <v>148199</v>
      </c>
      <c r="D25" s="3">
        <v>9.0740000000000005E-3</v>
      </c>
      <c r="E25" s="3">
        <v>2.8206368464024725</v>
      </c>
      <c r="F25" s="3">
        <v>418.01555999999999</v>
      </c>
    </row>
    <row r="26" spans="1:6" x14ac:dyDescent="0.25">
      <c r="A26" s="5">
        <v>45937</v>
      </c>
      <c r="B26" s="2">
        <v>15840540</v>
      </c>
      <c r="C26" s="2">
        <v>136823</v>
      </c>
      <c r="D26" s="3">
        <v>8.6379999999999998E-3</v>
      </c>
      <c r="E26" s="3">
        <v>2.8629730381587897</v>
      </c>
      <c r="F26" s="3">
        <v>391.72055999999998</v>
      </c>
    </row>
    <row r="27" spans="1:6" x14ac:dyDescent="0.25">
      <c r="A27" s="5">
        <v>45936</v>
      </c>
      <c r="B27" s="2">
        <v>15836345</v>
      </c>
      <c r="C27" s="2">
        <v>135552</v>
      </c>
      <c r="D27" s="3">
        <v>8.5599999999999999E-3</v>
      </c>
      <c r="E27" s="3">
        <v>2.8607954143059486</v>
      </c>
      <c r="F27" s="3">
        <v>387.78653999999995</v>
      </c>
    </row>
    <row r="28" spans="1:6" x14ac:dyDescent="0.25">
      <c r="A28" s="5">
        <v>45935</v>
      </c>
      <c r="B28" s="2">
        <v>15725502</v>
      </c>
      <c r="C28" s="2">
        <v>97242</v>
      </c>
      <c r="D28" s="3">
        <v>6.1840000000000003E-3</v>
      </c>
      <c r="E28" s="3">
        <v>2.7562991300055542</v>
      </c>
      <c r="F28" s="3">
        <v>268.02803999999998</v>
      </c>
    </row>
    <row r="29" spans="1:6" x14ac:dyDescent="0.25">
      <c r="A29" s="5">
        <v>45934</v>
      </c>
      <c r="B29" s="2">
        <v>15754726</v>
      </c>
      <c r="C29" s="2">
        <v>121414</v>
      </c>
      <c r="D29" s="3">
        <v>7.7070000000000003E-3</v>
      </c>
      <c r="E29" s="3">
        <v>2.8312375838041737</v>
      </c>
      <c r="F29" s="3">
        <v>343.75187999999997</v>
      </c>
    </row>
    <row r="30" spans="1:6" x14ac:dyDescent="0.25">
      <c r="A30" s="5">
        <v>45933</v>
      </c>
      <c r="B30" s="2">
        <v>15063572</v>
      </c>
      <c r="C30" s="2">
        <v>97028</v>
      </c>
      <c r="D30" s="3">
        <v>6.4409999999999997E-3</v>
      </c>
      <c r="E30" s="3">
        <v>2.8050946118646167</v>
      </c>
      <c r="F30" s="3">
        <v>272.17272000000003</v>
      </c>
    </row>
    <row r="31" spans="1:6" x14ac:dyDescent="0.25">
      <c r="A31" s="5">
        <v>45932</v>
      </c>
      <c r="B31" s="2">
        <v>15806313</v>
      </c>
      <c r="C31" s="2">
        <v>188001</v>
      </c>
      <c r="D31" s="3">
        <v>1.1894E-2</v>
      </c>
      <c r="E31" s="3">
        <v>2.9026170073563433</v>
      </c>
      <c r="F31" s="3">
        <v>545.69489999999996</v>
      </c>
    </row>
    <row r="32" spans="1:6" x14ac:dyDescent="0.25">
      <c r="A32" s="5">
        <v>45931</v>
      </c>
      <c r="B32" s="2">
        <v>15615780</v>
      </c>
      <c r="C32" s="2">
        <v>165593</v>
      </c>
      <c r="D32" s="3">
        <v>1.0604000000000001E-2</v>
      </c>
      <c r="E32" s="3">
        <v>2.9040684086887727</v>
      </c>
      <c r="F32" s="3">
        <v>480.89339999999993</v>
      </c>
    </row>
    <row r="33" spans="1:6" x14ac:dyDescent="0.25">
      <c r="B33">
        <f t="array" ref="B33">SUM(B2:B32)</f>
        <v>734789655</v>
      </c>
      <c r="C33" s="3">
        <v>4621818</v>
      </c>
      <c r="D33" s="6">
        <v>0.22730700000000001</v>
      </c>
      <c r="E33" s="3">
        <v>77.321984591348937</v>
      </c>
      <c r="F33">
        <f t="array" ref="F33">SUM(F2:F32)</f>
        <v>11351.87226</v>
      </c>
    </row>
    <row r="35" spans="1:6" x14ac:dyDescent="0.25">
      <c r="A35" t="s">
        <v>23</v>
      </c>
      <c r="B35">
        <f t="array" ref="B35">F33*0.6</f>
        <v>6811.1233560000001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F31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6" x14ac:dyDescent="0.25">
      <c r="A1" t="s">
        <v>19</v>
      </c>
      <c r="B1" t="s">
        <v>20</v>
      </c>
      <c r="C1" t="s">
        <v>17</v>
      </c>
      <c r="D1" t="s">
        <v>21</v>
      </c>
      <c r="E1" t="s">
        <v>22</v>
      </c>
      <c r="F1" t="s">
        <v>9</v>
      </c>
    </row>
    <row r="2" spans="1:6" x14ac:dyDescent="0.25">
      <c r="A2" s="5">
        <v>45991</v>
      </c>
      <c r="B2" s="2">
        <v>2449676</v>
      </c>
      <c r="C2" s="2">
        <v>25223</v>
      </c>
      <c r="D2" s="3">
        <v>1.0296E-2</v>
      </c>
      <c r="E2" s="3">
        <v>1.7053958688498592</v>
      </c>
      <c r="F2" s="3">
        <v>43.0152</v>
      </c>
    </row>
    <row r="3" spans="1:6" x14ac:dyDescent="0.25">
      <c r="A3" s="5">
        <v>45990</v>
      </c>
      <c r="B3" s="2">
        <v>2480425</v>
      </c>
      <c r="C3" s="2">
        <v>25186</v>
      </c>
      <c r="D3" s="3">
        <v>1.0154E-2</v>
      </c>
      <c r="E3" s="3">
        <v>2.1159683951401571</v>
      </c>
      <c r="F3" s="3">
        <v>53.292779999999993</v>
      </c>
    </row>
    <row r="4" spans="1:6" x14ac:dyDescent="0.25">
      <c r="A4" s="5">
        <v>45989</v>
      </c>
      <c r="B4" s="2">
        <v>2188012</v>
      </c>
      <c r="C4" s="2">
        <v>27779</v>
      </c>
      <c r="D4" s="3">
        <v>1.2696000000000001E-2</v>
      </c>
      <c r="E4" s="3">
        <v>2.1414356168328594</v>
      </c>
      <c r="F4" s="3">
        <v>59.486939999999997</v>
      </c>
    </row>
    <row r="5" spans="1:6" x14ac:dyDescent="0.25">
      <c r="A5" s="5">
        <v>45988</v>
      </c>
      <c r="B5" s="2">
        <v>2175739</v>
      </c>
      <c r="C5" s="2">
        <v>28702</v>
      </c>
      <c r="D5" s="3">
        <v>1.3192000000000001E-2</v>
      </c>
      <c r="E5" s="3">
        <v>2.1163765591248</v>
      </c>
      <c r="F5" s="3">
        <v>60.744240000000005</v>
      </c>
    </row>
    <row r="6" spans="1:6" x14ac:dyDescent="0.25">
      <c r="A6" s="5">
        <v>45987</v>
      </c>
      <c r="B6" s="2">
        <v>2491223</v>
      </c>
      <c r="C6" s="2">
        <v>34227</v>
      </c>
      <c r="D6" s="3">
        <v>1.3738999999999999E-2</v>
      </c>
      <c r="E6" s="3">
        <v>2.0951336664037163</v>
      </c>
      <c r="F6" s="3">
        <v>71.710139999999996</v>
      </c>
    </row>
    <row r="7" spans="1:6" x14ac:dyDescent="0.25">
      <c r="A7" s="5">
        <v>45986</v>
      </c>
      <c r="B7" s="2">
        <v>2696371</v>
      </c>
      <c r="C7" s="2">
        <v>38861</v>
      </c>
      <c r="D7" s="3">
        <v>1.4411999999999999E-2</v>
      </c>
      <c r="E7" s="3">
        <v>2.1141967525282417</v>
      </c>
      <c r="F7" s="3">
        <v>82.15979999999999</v>
      </c>
    </row>
    <row r="8" spans="1:6" x14ac:dyDescent="0.25">
      <c r="A8" s="5">
        <v>45985</v>
      </c>
      <c r="B8" s="2">
        <v>2822997</v>
      </c>
      <c r="C8" s="2">
        <v>40363</v>
      </c>
      <c r="D8" s="3">
        <v>1.4298E-2</v>
      </c>
      <c r="E8" s="3">
        <v>2.1181681242722292</v>
      </c>
      <c r="F8" s="3">
        <v>85.495619999999988</v>
      </c>
    </row>
    <row r="9" spans="1:6" x14ac:dyDescent="0.25">
      <c r="A9" s="5">
        <v>45984</v>
      </c>
      <c r="B9" s="2">
        <v>2692793</v>
      </c>
      <c r="C9" s="2">
        <v>41079</v>
      </c>
      <c r="D9" s="3">
        <v>1.5254999999999999E-2</v>
      </c>
      <c r="E9" s="3">
        <v>2.1309559629007526</v>
      </c>
      <c r="F9" s="3">
        <v>87.537540000000007</v>
      </c>
    </row>
    <row r="10" spans="1:6" x14ac:dyDescent="0.25">
      <c r="A10" s="5">
        <v>45983</v>
      </c>
      <c r="B10" s="2">
        <v>2812993</v>
      </c>
      <c r="C10" s="2">
        <v>51721</v>
      </c>
      <c r="D10" s="3">
        <v>1.8386E-2</v>
      </c>
      <c r="E10" s="3">
        <v>2.1883033970727559</v>
      </c>
      <c r="F10" s="3">
        <v>113.18124</v>
      </c>
    </row>
    <row r="11" spans="1:6" x14ac:dyDescent="0.25">
      <c r="A11" s="5">
        <v>45982</v>
      </c>
      <c r="B11" s="2">
        <v>14701048</v>
      </c>
      <c r="C11" s="2">
        <v>101858</v>
      </c>
      <c r="D11" s="3">
        <v>6.9290000000000003E-3</v>
      </c>
      <c r="E11" s="3">
        <v>2.115433250211078</v>
      </c>
      <c r="F11" s="3">
        <v>215.47380000000001</v>
      </c>
    </row>
    <row r="12" spans="1:6" x14ac:dyDescent="0.25">
      <c r="A12" s="5">
        <v>45981</v>
      </c>
      <c r="B12" s="2">
        <v>29045501</v>
      </c>
      <c r="C12" s="2">
        <v>126351</v>
      </c>
      <c r="D12" s="3">
        <v>4.3499999999999997E-3</v>
      </c>
      <c r="E12" s="3">
        <v>2.0442467412208845</v>
      </c>
      <c r="F12" s="3">
        <v>258.29262</v>
      </c>
    </row>
    <row r="13" spans="1:6" x14ac:dyDescent="0.25">
      <c r="A13" s="5">
        <v>45980</v>
      </c>
      <c r="B13" s="2">
        <v>36503886</v>
      </c>
      <c r="C13" s="2">
        <v>114037</v>
      </c>
      <c r="D13" s="3">
        <v>3.124E-3</v>
      </c>
      <c r="E13" s="3">
        <v>2.0363732823557266</v>
      </c>
      <c r="F13" s="3">
        <v>232.22190000000001</v>
      </c>
    </row>
    <row r="14" spans="1:6" x14ac:dyDescent="0.25">
      <c r="A14" s="5">
        <v>45979</v>
      </c>
      <c r="B14" s="2">
        <v>40465414</v>
      </c>
      <c r="C14" s="2">
        <v>149517</v>
      </c>
      <c r="D14" s="3">
        <v>3.6949999999999999E-3</v>
      </c>
      <c r="E14" s="3">
        <v>2.0558169305162624</v>
      </c>
      <c r="F14" s="3">
        <v>307.37957999999998</v>
      </c>
    </row>
    <row r="15" spans="1:6" x14ac:dyDescent="0.25">
      <c r="A15" s="5">
        <v>45978</v>
      </c>
      <c r="B15" s="2">
        <v>40821874</v>
      </c>
      <c r="C15" s="2">
        <v>172079</v>
      </c>
      <c r="D15" s="3">
        <v>4.215E-3</v>
      </c>
      <c r="E15" s="3">
        <v>2.0451956368877084</v>
      </c>
      <c r="F15" s="3">
        <v>351.93521999999996</v>
      </c>
    </row>
    <row r="16" spans="1:6" x14ac:dyDescent="0.25">
      <c r="A16" s="5">
        <v>45977</v>
      </c>
      <c r="B16" s="2">
        <v>43052344</v>
      </c>
      <c r="C16" s="2">
        <v>128817</v>
      </c>
      <c r="D16" s="3">
        <v>2.9919999999999999E-3</v>
      </c>
      <c r="E16" s="3">
        <v>2.003708982510072</v>
      </c>
      <c r="F16" s="3">
        <v>258.11177999999995</v>
      </c>
    </row>
    <row r="17" spans="1:6" x14ac:dyDescent="0.25">
      <c r="A17" s="5">
        <v>45976</v>
      </c>
      <c r="B17" s="2">
        <v>44360348</v>
      </c>
      <c r="C17" s="2">
        <v>113906</v>
      </c>
      <c r="D17" s="3">
        <v>2.568E-3</v>
      </c>
      <c r="E17" s="3">
        <v>2.0226146120485313</v>
      </c>
      <c r="F17" s="3">
        <v>230.38793999999999</v>
      </c>
    </row>
    <row r="18" spans="1:6" x14ac:dyDescent="0.25">
      <c r="A18" s="5">
        <v>45975</v>
      </c>
      <c r="B18" s="2">
        <v>43668767</v>
      </c>
      <c r="C18" s="2">
        <v>135038</v>
      </c>
      <c r="D18" s="3">
        <v>3.0920000000000001E-3</v>
      </c>
      <c r="E18" s="3">
        <v>2.0516367244775546</v>
      </c>
      <c r="F18" s="3">
        <v>277.04892000000001</v>
      </c>
    </row>
    <row r="19" spans="1:6" x14ac:dyDescent="0.25">
      <c r="A19" s="5">
        <v>45974</v>
      </c>
      <c r="B19" s="2">
        <v>43240206</v>
      </c>
      <c r="C19" s="2">
        <v>108158</v>
      </c>
      <c r="D19" s="3">
        <v>2.5010000000000002E-3</v>
      </c>
      <c r="E19" s="3">
        <v>2.0512241350616689</v>
      </c>
      <c r="F19" s="3">
        <v>221.85629999999995</v>
      </c>
    </row>
    <row r="20" spans="1:6" x14ac:dyDescent="0.25">
      <c r="A20" s="5">
        <v>45973</v>
      </c>
      <c r="B20" s="2">
        <v>43002024</v>
      </c>
      <c r="C20" s="2">
        <v>74802</v>
      </c>
      <c r="D20" s="3">
        <v>1.7390000000000001E-3</v>
      </c>
      <c r="E20" s="3">
        <v>2.0096775487286438</v>
      </c>
      <c r="F20" s="3">
        <v>150.3279</v>
      </c>
    </row>
    <row r="21" spans="1:6" x14ac:dyDescent="0.25">
      <c r="A21" s="5">
        <v>45972</v>
      </c>
      <c r="B21" s="2">
        <v>42200273</v>
      </c>
      <c r="C21" s="2">
        <v>85814</v>
      </c>
      <c r="D21" s="3">
        <v>2.0330000000000001E-3</v>
      </c>
      <c r="E21" s="3">
        <v>2.0408264385764565</v>
      </c>
      <c r="F21" s="3">
        <v>175.13148000000001</v>
      </c>
    </row>
    <row r="22" spans="1:6" x14ac:dyDescent="0.25">
      <c r="A22" s="5">
        <v>45971</v>
      </c>
      <c r="B22" s="2">
        <v>41082338</v>
      </c>
      <c r="C22" s="2">
        <v>128013</v>
      </c>
      <c r="D22" s="3">
        <v>3.1159999999999998E-3</v>
      </c>
      <c r="E22" s="3">
        <v>2.0307004757329339</v>
      </c>
      <c r="F22" s="3">
        <v>259.95606000000004</v>
      </c>
    </row>
    <row r="23" spans="1:6" x14ac:dyDescent="0.25">
      <c r="A23" s="5">
        <v>45970</v>
      </c>
      <c r="B23" s="2">
        <v>43983847</v>
      </c>
      <c r="C23" s="2">
        <v>61594</v>
      </c>
      <c r="D23" s="3">
        <v>1.4E-3</v>
      </c>
      <c r="E23" s="3">
        <v>2.0827239666201254</v>
      </c>
      <c r="F23" s="3">
        <v>128.2833</v>
      </c>
    </row>
    <row r="24" spans="1:6" x14ac:dyDescent="0.25">
      <c r="A24" s="5">
        <v>45969</v>
      </c>
      <c r="B24" s="2">
        <v>41066008</v>
      </c>
      <c r="C24" s="2">
        <v>71604</v>
      </c>
      <c r="D24" s="3">
        <v>1.7440000000000001E-3</v>
      </c>
      <c r="E24" s="3">
        <v>2.0365334338863748</v>
      </c>
      <c r="F24" s="3">
        <v>145.82393999999999</v>
      </c>
    </row>
    <row r="25" spans="1:6" x14ac:dyDescent="0.25">
      <c r="A25" s="5">
        <v>45968</v>
      </c>
      <c r="B25" s="2">
        <v>43909661</v>
      </c>
      <c r="C25" s="2">
        <v>70503</v>
      </c>
      <c r="D25" s="3">
        <v>1.606E-3</v>
      </c>
      <c r="E25" s="3">
        <v>2.0697221394834262</v>
      </c>
      <c r="F25" s="3">
        <v>145.92161999999999</v>
      </c>
    </row>
    <row r="26" spans="1:6" x14ac:dyDescent="0.25">
      <c r="A26" s="5">
        <v>45967</v>
      </c>
      <c r="B26" s="2">
        <v>41977762</v>
      </c>
      <c r="C26" s="2">
        <v>87112</v>
      </c>
      <c r="D26" s="3">
        <v>2.075E-3</v>
      </c>
      <c r="E26" s="3">
        <v>2.0615536321057948</v>
      </c>
      <c r="F26" s="3">
        <v>179.58605999999997</v>
      </c>
    </row>
    <row r="27" spans="1:6" x14ac:dyDescent="0.25">
      <c r="A27" s="5">
        <v>45966</v>
      </c>
      <c r="B27" s="2">
        <v>40806078</v>
      </c>
      <c r="C27" s="2">
        <v>93912</v>
      </c>
      <c r="D27" s="3">
        <v>2.3010000000000001E-3</v>
      </c>
      <c r="E27" s="3">
        <v>2.1225230002555584</v>
      </c>
      <c r="F27" s="3">
        <v>199.33037999999999</v>
      </c>
    </row>
    <row r="28" spans="1:6" x14ac:dyDescent="0.25">
      <c r="A28" s="5">
        <v>45965</v>
      </c>
      <c r="B28" s="2">
        <v>40196310</v>
      </c>
      <c r="C28" s="2">
        <v>88657</v>
      </c>
      <c r="D28" s="3">
        <v>2.2060000000000001E-3</v>
      </c>
      <c r="E28" s="3">
        <v>2.1037824424467328</v>
      </c>
      <c r="F28" s="3">
        <v>186.51503999999997</v>
      </c>
    </row>
    <row r="29" spans="1:6" x14ac:dyDescent="0.25">
      <c r="A29" s="5">
        <v>45964</v>
      </c>
      <c r="B29" s="2">
        <v>40881295</v>
      </c>
      <c r="C29" s="2">
        <v>133044</v>
      </c>
      <c r="D29" s="3">
        <v>3.2539999999999999E-3</v>
      </c>
      <c r="E29" s="3">
        <v>2.1034053395869039</v>
      </c>
      <c r="F29" s="3">
        <v>279.84546</v>
      </c>
    </row>
    <row r="30" spans="1:6" x14ac:dyDescent="0.25">
      <c r="A30" s="5">
        <v>45963</v>
      </c>
      <c r="B30" s="2">
        <v>42007872</v>
      </c>
      <c r="C30" s="2">
        <v>112822</v>
      </c>
      <c r="D30" s="3">
        <v>2.686E-3</v>
      </c>
      <c r="E30" s="3">
        <v>2.1318485756324121</v>
      </c>
      <c r="F30" s="3">
        <v>240.51942</v>
      </c>
    </row>
    <row r="31" spans="1:6" x14ac:dyDescent="0.25">
      <c r="A31" s="5">
        <v>45962</v>
      </c>
      <c r="B31" s="2">
        <v>44748310</v>
      </c>
      <c r="C31" s="2">
        <v>119333</v>
      </c>
      <c r="D31" s="3">
        <v>2.6670000000000001E-3</v>
      </c>
      <c r="E31" s="3">
        <v>2.1833357076416413</v>
      </c>
      <c r="F31" s="3">
        <v>260.54399999999998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I32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9" x14ac:dyDescent="0.25">
      <c r="A1" t="s">
        <v>19</v>
      </c>
      <c r="B1" t="s">
        <v>20</v>
      </c>
      <c r="C1" t="s">
        <v>17</v>
      </c>
      <c r="D1" t="s">
        <v>21</v>
      </c>
      <c r="E1" t="s">
        <v>22</v>
      </c>
      <c r="F1" t="s">
        <v>9</v>
      </c>
      <c r="H1" s="1" t="s">
        <v>24</v>
      </c>
      <c r="I1" s="1" t="s">
        <v>9</v>
      </c>
    </row>
    <row r="2" spans="1:9" x14ac:dyDescent="0.25">
      <c r="A2" s="5">
        <v>46022</v>
      </c>
      <c r="B2" s="2">
        <v>2432149</v>
      </c>
      <c r="C2" s="2">
        <v>12267</v>
      </c>
      <c r="D2" s="3">
        <v>5.0439999999999999E-3</v>
      </c>
      <c r="E2" s="3">
        <v>2.1690339936414773</v>
      </c>
      <c r="F2" s="3">
        <v>26.60754</v>
      </c>
      <c r="H2" t="s">
        <v>25</v>
      </c>
      <c r="I2">
        <f t="array" ref="I2">'Total Net Revenue - Oct'!A2</f>
        <v>11351.872259999998</v>
      </c>
    </row>
    <row r="3" spans="1:9" x14ac:dyDescent="0.25">
      <c r="A3" s="5">
        <v>46021</v>
      </c>
      <c r="B3" s="2">
        <v>2484959</v>
      </c>
      <c r="C3" s="2">
        <v>13751</v>
      </c>
      <c r="D3" s="3">
        <v>5.5339999999999999E-3</v>
      </c>
      <c r="E3" s="3">
        <v>2.2213220856664968</v>
      </c>
      <c r="F3" s="3">
        <v>30.545400000000001</v>
      </c>
      <c r="H3" t="s">
        <v>26</v>
      </c>
      <c r="I3">
        <f t="array" ref="I3">'Total Net Revenue - Nov'!A2</f>
        <v>5361.116219999999</v>
      </c>
    </row>
    <row r="4" spans="1:9" x14ac:dyDescent="0.25">
      <c r="A4" s="5">
        <v>46020</v>
      </c>
      <c r="B4" s="2">
        <v>2611186</v>
      </c>
      <c r="C4" s="2">
        <v>16475</v>
      </c>
      <c r="D4" s="3">
        <v>6.3090000000000004E-3</v>
      </c>
      <c r="E4" s="3">
        <v>2.1171059180576637</v>
      </c>
      <c r="F4" s="3">
        <v>34.879320000000007</v>
      </c>
      <c r="H4" t="s">
        <v>27</v>
      </c>
      <c r="I4">
        <f t="array" ref="I4">'Total Net Revenue - Dec'!A2</f>
        <v>2585.8134599999994</v>
      </c>
    </row>
    <row r="5" spans="1:9" x14ac:dyDescent="0.25">
      <c r="A5" s="5">
        <v>46019</v>
      </c>
      <c r="B5" s="2">
        <v>2604787</v>
      </c>
      <c r="C5" s="2">
        <v>12093</v>
      </c>
      <c r="D5" s="3">
        <v>4.6430000000000004E-3</v>
      </c>
      <c r="E5" s="3">
        <v>2.1506673282064002</v>
      </c>
      <c r="F5" s="3">
        <v>26.008019999999998</v>
      </c>
      <c r="H5" s="1" t="s">
        <v>28</v>
      </c>
      <c r="I5">
        <f t="array" ref="I5">'Total Net Revenue - Jan'!A2</f>
        <v>226.83677999999995</v>
      </c>
    </row>
    <row r="6" spans="1:9" x14ac:dyDescent="0.25">
      <c r="A6" s="5">
        <v>46018</v>
      </c>
      <c r="B6" s="2">
        <v>2624749</v>
      </c>
      <c r="C6" s="2">
        <v>9779</v>
      </c>
      <c r="D6" s="3">
        <v>3.7260000000000001E-3</v>
      </c>
      <c r="E6" s="3">
        <v>2.127432252786583</v>
      </c>
      <c r="F6" s="3">
        <v>20.804159999999996</v>
      </c>
      <c r="H6" s="1" t="s">
        <v>29</v>
      </c>
      <c r="I6">
        <f t="array" ref="I6">SUM(I2:I5)</f>
        <v>19525.638719999999</v>
      </c>
    </row>
    <row r="7" spans="1:9" x14ac:dyDescent="0.25">
      <c r="A7" s="5">
        <v>46017</v>
      </c>
      <c r="B7" s="2">
        <v>2364528</v>
      </c>
      <c r="C7" s="2">
        <v>9709</v>
      </c>
      <c r="D7" s="3">
        <v>4.1060000000000003E-3</v>
      </c>
      <c r="E7" s="3">
        <v>2.1546915233288702</v>
      </c>
      <c r="F7" s="3">
        <v>20.919899999999998</v>
      </c>
    </row>
    <row r="8" spans="1:9" x14ac:dyDescent="0.25">
      <c r="A8" s="5">
        <v>46016</v>
      </c>
      <c r="B8" s="2">
        <v>1998975</v>
      </c>
      <c r="C8" s="2">
        <v>11077</v>
      </c>
      <c r="D8" s="3">
        <v>5.5409999999999999E-3</v>
      </c>
      <c r="E8" s="3">
        <v>2.1717540850410759</v>
      </c>
      <c r="F8" s="3">
        <v>24.056519999999999</v>
      </c>
    </row>
    <row r="9" spans="1:9" x14ac:dyDescent="0.25">
      <c r="A9" s="5">
        <v>46015</v>
      </c>
      <c r="B9" s="2">
        <v>2499782</v>
      </c>
      <c r="C9" s="2">
        <v>67913</v>
      </c>
      <c r="D9" s="3">
        <v>2.7168000000000001E-2</v>
      </c>
      <c r="E9" s="3">
        <v>2.3452779291151913</v>
      </c>
      <c r="F9" s="3">
        <v>159.27485999999999</v>
      </c>
    </row>
    <row r="10" spans="1:9" x14ac:dyDescent="0.25">
      <c r="A10" s="5">
        <v>46014</v>
      </c>
      <c r="B10" s="2">
        <v>2570995</v>
      </c>
      <c r="C10" s="2">
        <v>39994</v>
      </c>
      <c r="D10" s="3">
        <v>1.5556E-2</v>
      </c>
      <c r="E10" s="3">
        <v>2.3011666750012498</v>
      </c>
      <c r="F10" s="3">
        <v>92.032859999999985</v>
      </c>
    </row>
    <row r="11" spans="1:9" x14ac:dyDescent="0.25">
      <c r="A11" s="5">
        <v>46013</v>
      </c>
      <c r="B11" s="2">
        <v>2715478</v>
      </c>
      <c r="C11" s="2">
        <v>93124</v>
      </c>
      <c r="D11" s="3">
        <v>3.4293999999999998E-2</v>
      </c>
      <c r="E11" s="3">
        <v>2.3539137064559079</v>
      </c>
      <c r="F11" s="3">
        <v>219.20585999999997</v>
      </c>
    </row>
    <row r="12" spans="1:9" x14ac:dyDescent="0.25">
      <c r="A12" s="5">
        <v>46012</v>
      </c>
      <c r="B12" s="2">
        <v>2618045</v>
      </c>
      <c r="C12" s="2">
        <v>110276</v>
      </c>
      <c r="D12" s="3">
        <v>4.2122E-2</v>
      </c>
      <c r="E12" s="3">
        <v>2.3398416699916567</v>
      </c>
      <c r="F12" s="3">
        <v>258.02837999999997</v>
      </c>
    </row>
    <row r="13" spans="1:9" x14ac:dyDescent="0.25">
      <c r="A13" s="5">
        <v>46011</v>
      </c>
      <c r="B13" s="2">
        <v>2628529</v>
      </c>
      <c r="C13" s="2">
        <v>72197</v>
      </c>
      <c r="D13" s="3">
        <v>2.7466999999999998E-2</v>
      </c>
      <c r="E13" s="3">
        <v>2.348814216657201</v>
      </c>
      <c r="F13" s="3">
        <v>169.57733999999996</v>
      </c>
    </row>
    <row r="14" spans="1:9" x14ac:dyDescent="0.25">
      <c r="A14" s="5">
        <v>46010</v>
      </c>
      <c r="B14" s="2">
        <v>2650441</v>
      </c>
      <c r="C14" s="2">
        <v>102368</v>
      </c>
      <c r="D14" s="3">
        <v>3.8622999999999998E-2</v>
      </c>
      <c r="E14" s="3">
        <v>2.3629208346358235</v>
      </c>
      <c r="F14" s="3">
        <v>241.88748000000001</v>
      </c>
    </row>
    <row r="15" spans="1:9" x14ac:dyDescent="0.25">
      <c r="A15" s="5">
        <v>46009</v>
      </c>
      <c r="B15" s="2">
        <v>2697813</v>
      </c>
      <c r="C15" s="2">
        <v>39124</v>
      </c>
      <c r="D15" s="3">
        <v>1.4501999999999999E-2</v>
      </c>
      <c r="E15" s="3">
        <v>2.2889730088947959</v>
      </c>
      <c r="F15" s="3">
        <v>89.553780000000003</v>
      </c>
    </row>
    <row r="16" spans="1:9" x14ac:dyDescent="0.25">
      <c r="A16" s="5">
        <v>46008</v>
      </c>
      <c r="B16" s="2">
        <v>2737528</v>
      </c>
      <c r="C16" s="2">
        <v>69663</v>
      </c>
      <c r="D16" s="3">
        <v>2.5447000000000001E-2</v>
      </c>
      <c r="E16" s="3">
        <v>2.3394685844709531</v>
      </c>
      <c r="F16" s="3">
        <v>162.9744</v>
      </c>
    </row>
    <row r="17" spans="1:6" x14ac:dyDescent="0.25">
      <c r="A17" s="5">
        <v>46007</v>
      </c>
      <c r="B17" s="2">
        <v>2689029</v>
      </c>
      <c r="C17" s="2">
        <v>36783</v>
      </c>
      <c r="D17" s="3">
        <v>1.3679E-2</v>
      </c>
      <c r="E17" s="3">
        <v>2.2398727673109859</v>
      </c>
      <c r="F17" s="3">
        <v>82.389240000000001</v>
      </c>
    </row>
    <row r="18" spans="1:6" x14ac:dyDescent="0.25">
      <c r="A18" s="5">
        <v>46006</v>
      </c>
      <c r="B18" s="2">
        <v>2723915</v>
      </c>
      <c r="C18" s="2">
        <v>28898</v>
      </c>
      <c r="D18" s="3">
        <v>1.0609E-2</v>
      </c>
      <c r="E18" s="3">
        <v>2.1832542044432142</v>
      </c>
      <c r="F18" s="3">
        <v>63.091679999999997</v>
      </c>
    </row>
    <row r="19" spans="1:6" x14ac:dyDescent="0.25">
      <c r="A19" s="5">
        <v>46005</v>
      </c>
      <c r="B19" s="2">
        <v>2630733</v>
      </c>
      <c r="C19" s="2">
        <v>45281</v>
      </c>
      <c r="D19" s="3">
        <v>1.7212000000000002E-2</v>
      </c>
      <c r="E19" s="3">
        <v>2.2569691482078578</v>
      </c>
      <c r="F19" s="3">
        <v>102.19781999999999</v>
      </c>
    </row>
    <row r="20" spans="1:6" x14ac:dyDescent="0.25">
      <c r="A20" s="5">
        <v>46004</v>
      </c>
      <c r="B20" s="2">
        <v>2618251</v>
      </c>
      <c r="C20" s="2">
        <v>39075</v>
      </c>
      <c r="D20" s="3">
        <v>1.4924E-2</v>
      </c>
      <c r="E20" s="3">
        <v>2.247341266794626</v>
      </c>
      <c r="F20" s="3">
        <v>87.814859999999996</v>
      </c>
    </row>
    <row r="21" spans="1:6" x14ac:dyDescent="0.25">
      <c r="A21" s="5">
        <v>46003</v>
      </c>
      <c r="B21" s="2">
        <v>2669824</v>
      </c>
      <c r="C21" s="2">
        <v>34923</v>
      </c>
      <c r="D21" s="3">
        <v>1.3081000000000001E-2</v>
      </c>
      <c r="E21" s="3">
        <v>2.1675818228674513</v>
      </c>
      <c r="F21" s="3">
        <v>75.698459999999997</v>
      </c>
    </row>
    <row r="22" spans="1:6" x14ac:dyDescent="0.25">
      <c r="A22" s="5">
        <v>46002</v>
      </c>
      <c r="B22" s="2">
        <v>2713077</v>
      </c>
      <c r="C22" s="2">
        <v>29544</v>
      </c>
      <c r="D22" s="3">
        <v>1.0888999999999999E-2</v>
      </c>
      <c r="E22" s="3">
        <v>2.1641429731925261</v>
      </c>
      <c r="F22" s="3">
        <v>63.937439999999995</v>
      </c>
    </row>
    <row r="23" spans="1:6" x14ac:dyDescent="0.25">
      <c r="A23" s="5">
        <v>46001</v>
      </c>
      <c r="B23" s="2">
        <v>2744015</v>
      </c>
      <c r="C23" s="2">
        <v>30609</v>
      </c>
      <c r="D23" s="3">
        <v>1.1155E-2</v>
      </c>
      <c r="E23" s="3">
        <v>2.1818994413407817</v>
      </c>
      <c r="F23" s="3">
        <v>66.785759999999996</v>
      </c>
    </row>
    <row r="24" spans="1:6" x14ac:dyDescent="0.25">
      <c r="A24" s="5">
        <v>46000</v>
      </c>
      <c r="B24" s="2">
        <v>2689730</v>
      </c>
      <c r="C24" s="2">
        <v>35693</v>
      </c>
      <c r="D24" s="3">
        <v>1.3270000000000001E-2</v>
      </c>
      <c r="E24" s="3">
        <v>2.2092684840164738</v>
      </c>
      <c r="F24" s="3">
        <v>78.855420000000009</v>
      </c>
    </row>
    <row r="25" spans="1:6" x14ac:dyDescent="0.25">
      <c r="A25" s="5">
        <v>45999</v>
      </c>
      <c r="B25" s="2">
        <v>2747774</v>
      </c>
      <c r="C25" s="2">
        <v>31280</v>
      </c>
      <c r="D25" s="3">
        <v>1.1384E-2</v>
      </c>
      <c r="E25" s="3">
        <v>2.1879840153452683</v>
      </c>
      <c r="F25" s="3">
        <v>68.44014</v>
      </c>
    </row>
    <row r="26" spans="1:6" x14ac:dyDescent="0.25">
      <c r="A26" s="5">
        <v>45998</v>
      </c>
      <c r="B26" s="2">
        <v>2649166</v>
      </c>
      <c r="C26" s="2">
        <v>21345</v>
      </c>
      <c r="D26" s="3">
        <v>8.0569999999999999E-3</v>
      </c>
      <c r="E26" s="3">
        <v>2.1053886156008432</v>
      </c>
      <c r="F26" s="3">
        <v>44.939520000000002</v>
      </c>
    </row>
    <row r="27" spans="1:6" x14ac:dyDescent="0.25">
      <c r="A27" s="5">
        <v>45997</v>
      </c>
      <c r="B27" s="2">
        <v>2624893</v>
      </c>
      <c r="C27" s="2">
        <v>23822</v>
      </c>
      <c r="D27" s="3">
        <v>9.0749999999999997E-3</v>
      </c>
      <c r="E27" s="3">
        <v>2.1056393249937031</v>
      </c>
      <c r="F27" s="3">
        <v>50.160539999999997</v>
      </c>
    </row>
    <row r="28" spans="1:6" x14ac:dyDescent="0.25">
      <c r="A28" s="5">
        <v>45996</v>
      </c>
      <c r="B28" s="2">
        <v>2467403</v>
      </c>
      <c r="C28" s="2">
        <v>27645</v>
      </c>
      <c r="D28" s="3">
        <v>1.1204E-2</v>
      </c>
      <c r="E28" s="3">
        <v>2.1220010851871947</v>
      </c>
      <c r="F28" s="3">
        <v>58.662719999999993</v>
      </c>
    </row>
    <row r="29" spans="1:6" x14ac:dyDescent="0.25">
      <c r="A29" s="5">
        <v>45995</v>
      </c>
      <c r="B29" s="2">
        <v>2469359</v>
      </c>
      <c r="C29" s="2">
        <v>23416</v>
      </c>
      <c r="D29" s="3">
        <v>9.4830000000000001E-3</v>
      </c>
      <c r="E29" s="3">
        <v>2.1319448240519301</v>
      </c>
      <c r="F29" s="3">
        <v>49.921619999999997</v>
      </c>
    </row>
    <row r="30" spans="1:6" x14ac:dyDescent="0.25">
      <c r="A30" s="5">
        <v>45994</v>
      </c>
      <c r="B30" s="2">
        <v>2526167</v>
      </c>
      <c r="C30" s="2">
        <v>17037</v>
      </c>
      <c r="D30" s="3">
        <v>6.744E-3</v>
      </c>
      <c r="E30" s="3">
        <v>2.0661031871808411</v>
      </c>
      <c r="F30" s="3">
        <v>35.200199999999995</v>
      </c>
    </row>
    <row r="31" spans="1:6" x14ac:dyDescent="0.25">
      <c r="A31" s="5">
        <v>45993</v>
      </c>
      <c r="B31" s="2">
        <v>2512950</v>
      </c>
      <c r="C31" s="2">
        <v>16923</v>
      </c>
      <c r="D31" s="3">
        <v>6.7340000000000004E-3</v>
      </c>
      <c r="E31" s="3">
        <v>2.0705123205105478</v>
      </c>
      <c r="F31" s="3">
        <v>35.039279999999998</v>
      </c>
    </row>
    <row r="32" spans="1:6" x14ac:dyDescent="0.25">
      <c r="A32" s="5">
        <v>45992</v>
      </c>
      <c r="B32" s="2">
        <v>2556140</v>
      </c>
      <c r="C32" s="2">
        <v>21835</v>
      </c>
      <c r="D32" s="3">
        <v>8.5419999999999992E-3</v>
      </c>
      <c r="E32" s="3">
        <v>2.1214994275246166</v>
      </c>
      <c r="F32" s="3">
        <v>46.322940000000003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F14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6" x14ac:dyDescent="0.25">
      <c r="A1" t="s">
        <v>19</v>
      </c>
      <c r="B1" t="s">
        <v>20</v>
      </c>
      <c r="C1" t="s">
        <v>17</v>
      </c>
      <c r="D1" t="s">
        <v>21</v>
      </c>
      <c r="E1" t="s">
        <v>22</v>
      </c>
      <c r="F1" t="s">
        <v>9</v>
      </c>
    </row>
    <row r="2" spans="1:6" x14ac:dyDescent="0.25">
      <c r="A2" s="5">
        <v>46035</v>
      </c>
      <c r="B2" s="2">
        <v>2389071</v>
      </c>
      <c r="C2" s="2">
        <v>10524</v>
      </c>
      <c r="D2" s="3">
        <v>4.4050000000000001E-3</v>
      </c>
      <c r="E2" s="3">
        <v>2.1489509692132263</v>
      </c>
      <c r="F2" s="3">
        <v>22.615559999999995</v>
      </c>
    </row>
    <row r="3" spans="1:6" x14ac:dyDescent="0.25">
      <c r="A3" s="5">
        <v>46034</v>
      </c>
      <c r="B3" s="2">
        <v>2612371</v>
      </c>
      <c r="C3" s="2">
        <v>11072</v>
      </c>
      <c r="D3" s="3">
        <v>4.2379999999999996E-3</v>
      </c>
      <c r="E3" s="3">
        <v>2.117411488439306</v>
      </c>
      <c r="F3" s="3">
        <v>23.443979999999996</v>
      </c>
    </row>
    <row r="4" spans="1:6" x14ac:dyDescent="0.25">
      <c r="A4" s="5">
        <v>46033</v>
      </c>
      <c r="B4" s="2">
        <v>2526563</v>
      </c>
      <c r="C4" s="2">
        <v>10290</v>
      </c>
      <c r="D4" s="3">
        <v>4.0730000000000002E-3</v>
      </c>
      <c r="E4" s="3">
        <v>2.1490728862973758</v>
      </c>
      <c r="F4" s="3">
        <v>22.113959999999999</v>
      </c>
    </row>
    <row r="5" spans="1:6" x14ac:dyDescent="0.25">
      <c r="A5" s="5">
        <v>46032</v>
      </c>
      <c r="B5" s="2">
        <v>2573226</v>
      </c>
      <c r="C5" s="2">
        <v>11937</v>
      </c>
      <c r="D5" s="3">
        <v>4.6389999999999999E-3</v>
      </c>
      <c r="E5" s="3">
        <v>2.1410002513194266</v>
      </c>
      <c r="F5" s="3">
        <v>25.557119999999998</v>
      </c>
    </row>
    <row r="6" spans="1:6" x14ac:dyDescent="0.25">
      <c r="A6" s="5">
        <v>46031</v>
      </c>
      <c r="B6" s="2">
        <v>2573737</v>
      </c>
      <c r="C6" s="2">
        <v>10353</v>
      </c>
      <c r="D6" s="3">
        <v>4.0229999999999997E-3</v>
      </c>
      <c r="E6" s="3">
        <v>2.1312083454071282</v>
      </c>
      <c r="F6" s="3">
        <v>22.064399999999999</v>
      </c>
    </row>
    <row r="7" spans="1:6" x14ac:dyDescent="0.25">
      <c r="A7" s="5">
        <v>46030</v>
      </c>
      <c r="B7" s="2">
        <v>2560374</v>
      </c>
      <c r="C7" s="2">
        <v>8560</v>
      </c>
      <c r="D7" s="3">
        <v>3.3430000000000001E-3</v>
      </c>
      <c r="E7" s="3">
        <v>2.1079556074766357</v>
      </c>
      <c r="F7" s="3">
        <v>18.0441</v>
      </c>
    </row>
    <row r="8" spans="1:6" x14ac:dyDescent="0.25">
      <c r="A8" s="5">
        <v>46029</v>
      </c>
      <c r="B8" s="2">
        <v>2572914</v>
      </c>
      <c r="C8" s="2">
        <v>7834</v>
      </c>
      <c r="D8" s="3">
        <v>3.045E-3</v>
      </c>
      <c r="E8" s="3">
        <v>2.1218049527699767</v>
      </c>
      <c r="F8" s="3">
        <v>16.622219999999999</v>
      </c>
    </row>
    <row r="9" spans="1:6" x14ac:dyDescent="0.25">
      <c r="A9" s="5">
        <v>46028</v>
      </c>
      <c r="B9" s="2">
        <v>2546789</v>
      </c>
      <c r="C9" s="2">
        <v>8440</v>
      </c>
      <c r="D9" s="3">
        <v>3.3140000000000001E-3</v>
      </c>
      <c r="E9" s="3">
        <v>2.1204952606635068</v>
      </c>
      <c r="F9" s="3">
        <v>17.896979999999999</v>
      </c>
    </row>
    <row r="10" spans="1:6" x14ac:dyDescent="0.25">
      <c r="A10" s="5">
        <v>46027</v>
      </c>
      <c r="B10" s="2">
        <v>2521849</v>
      </c>
      <c r="C10" s="2">
        <v>8180</v>
      </c>
      <c r="D10" s="3">
        <v>3.2439999999999999E-3</v>
      </c>
      <c r="E10" s="3">
        <v>2.1227090464547675</v>
      </c>
      <c r="F10" s="3">
        <v>17.363759999999999</v>
      </c>
    </row>
    <row r="11" spans="1:6" x14ac:dyDescent="0.25">
      <c r="A11" s="5">
        <v>46026</v>
      </c>
      <c r="B11" s="2">
        <v>2515682</v>
      </c>
      <c r="C11" s="2">
        <v>4916</v>
      </c>
      <c r="D11" s="3">
        <v>1.954E-3</v>
      </c>
      <c r="E11" s="3">
        <v>2.0899796582587467</v>
      </c>
      <c r="F11" s="3">
        <v>10.274339999999999</v>
      </c>
    </row>
    <row r="12" spans="1:6" x14ac:dyDescent="0.25">
      <c r="A12" s="5">
        <v>46025</v>
      </c>
      <c r="B12" s="2">
        <v>2520812</v>
      </c>
      <c r="C12" s="2">
        <v>4969</v>
      </c>
      <c r="D12" s="3">
        <v>1.9710000000000001E-3</v>
      </c>
      <c r="E12" s="3">
        <v>2.0608170658080089</v>
      </c>
      <c r="F12" s="3">
        <v>10.240199999999998</v>
      </c>
    </row>
    <row r="13" spans="1:6" x14ac:dyDescent="0.25">
      <c r="A13" s="5">
        <v>46024</v>
      </c>
      <c r="B13" s="2">
        <v>2474546</v>
      </c>
      <c r="C13" s="2">
        <v>4825</v>
      </c>
      <c r="D13" s="3">
        <v>1.9499999999999999E-3</v>
      </c>
      <c r="E13" s="3">
        <v>2.0728041450777202</v>
      </c>
      <c r="F13" s="3">
        <v>10.001279999999998</v>
      </c>
    </row>
    <row r="14" spans="1:6" x14ac:dyDescent="0.25">
      <c r="A14" s="5">
        <v>46023</v>
      </c>
      <c r="B14" s="2">
        <v>2449939</v>
      </c>
      <c r="C14" s="2">
        <v>5037</v>
      </c>
      <c r="D14" s="3">
        <v>2.0560000000000001E-3</v>
      </c>
      <c r="E14" s="3">
        <v>2.10420488385944</v>
      </c>
      <c r="F14" s="3">
        <v>10.598879999999999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1" x14ac:dyDescent="0.25">
      <c r="A1" t="s">
        <v>7</v>
      </c>
    </row>
    <row r="2" spans="1:1" x14ac:dyDescent="0.25">
      <c r="A2" s="2">
        <v>864531395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1" x14ac:dyDescent="0.25">
      <c r="A1" t="s">
        <v>7</v>
      </c>
    </row>
    <row r="2" spans="1:1" x14ac:dyDescent="0.25">
      <c r="A2" s="2">
        <v>80272370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1" x14ac:dyDescent="0.25">
      <c r="A1" t="s">
        <v>7</v>
      </c>
    </row>
    <row r="2" spans="1:1" x14ac:dyDescent="0.25">
      <c r="A2" s="2">
        <v>32837873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1" x14ac:dyDescent="0.25">
      <c r="A1" t="s">
        <v>8</v>
      </c>
    </row>
    <row r="2" spans="1:1" x14ac:dyDescent="0.25">
      <c r="A2" s="2">
        <v>4621818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1" x14ac:dyDescent="0.25">
      <c r="A1" t="s">
        <v>8</v>
      </c>
    </row>
    <row r="2" spans="1:1" x14ac:dyDescent="0.25">
      <c r="A2" s="2">
        <v>2590112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1" x14ac:dyDescent="0.25">
      <c r="A1" t="s">
        <v>8</v>
      </c>
    </row>
    <row r="2" spans="1:1" x14ac:dyDescent="0.25">
      <c r="A2" s="2">
        <v>1143919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>
      <selection activeCell="B18" sqref="B18"/>
    </sheetView>
  </sheetViews>
  <sheetFormatPr defaultRowHeight="15" x14ac:dyDescent="0.25"/>
  <cols>
    <col min="1" max="1" width="23.42578125" customWidth="1"/>
  </cols>
  <sheetData>
    <row r="1" spans="1:1" x14ac:dyDescent="0.25">
      <c r="A1" t="s">
        <v>8</v>
      </c>
    </row>
    <row r="2" spans="1:1" x14ac:dyDescent="0.25">
      <c r="A2" s="2">
        <v>106937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29</vt:i4>
      </vt:variant>
    </vt:vector>
  </HeadingPairs>
  <TitlesOfParts>
    <vt:vector size="29" baseType="lpstr">
      <vt:lpstr>TouchTunes Summary</vt:lpstr>
      <vt:lpstr>Total Requests - Oct</vt:lpstr>
      <vt:lpstr>Total Requests - Nov</vt:lpstr>
      <vt:lpstr>Total Requests - Dec</vt:lpstr>
      <vt:lpstr>Total Requests - Jan</vt:lpstr>
      <vt:lpstr>Total Impressions - Oct</vt:lpstr>
      <vt:lpstr>Total Impressions - Nov</vt:lpstr>
      <vt:lpstr>Total Impressions - Dec</vt:lpstr>
      <vt:lpstr>Total Impressions - Jan</vt:lpstr>
      <vt:lpstr>Total Net Revenue - Oct</vt:lpstr>
      <vt:lpstr>Total Net Revenue - Nov</vt:lpstr>
      <vt:lpstr>Total Net Revenue - Dec</vt:lpstr>
      <vt:lpstr>Total Net Revenue - Jan</vt:lpstr>
      <vt:lpstr>Net Revenue CPM - Oct</vt:lpstr>
      <vt:lpstr>Net Revenue CPM - Nov</vt:lpstr>
      <vt:lpstr>Net Revenue CPM - Dec</vt:lpstr>
      <vt:lpstr>Net Revenue CPM - Jan</vt:lpstr>
      <vt:lpstr>Impressions by Day - Oct</vt:lpstr>
      <vt:lpstr>Impressions by Day - Nov</vt:lpstr>
      <vt:lpstr>Impressions by Day - Dec</vt:lpstr>
      <vt:lpstr>Impressions by Day - Jan</vt:lpstr>
      <vt:lpstr>Request Fill by Day - Oct</vt:lpstr>
      <vt:lpstr>Request Fill by Day - Nov</vt:lpstr>
      <vt:lpstr>Request Fill by Day - Dec</vt:lpstr>
      <vt:lpstr>Request Fill by Day - Jan</vt:lpstr>
      <vt:lpstr>Metrics - Oct</vt:lpstr>
      <vt:lpstr>Metrics - Nov</vt:lpstr>
      <vt:lpstr>Metrics - Dec</vt:lpstr>
      <vt:lpstr>Metrics - Jan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Jimmie Needles</cp:lastModifiedBy>
  <dcterms:created xsi:type="dcterms:W3CDTF">2026-01-21T18:17:32Z</dcterms:created>
  <dcterms:modified xsi:type="dcterms:W3CDTF">2026-01-21T20:15:54Z</dcterms:modified>
</cp:coreProperties>
</file>