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G:\00 - J2 Bookkeeping\J2 Bookkeeping Clients\Eagle II dba Loop.tv\2025\2025 Financial Statements\"/>
    </mc:Choice>
  </mc:AlternateContent>
  <xr:revisionPtr revIDLastSave="0" documentId="13_ncr:1_{58601396-8AB4-4B26-A2D2-3BC798FCF434}" xr6:coauthVersionLast="47" xr6:coauthVersionMax="47" xr10:uidLastSave="{00000000-0000-0000-0000-000000000000}"/>
  <bookViews>
    <workbookView xWindow="-120" yWindow="-120" windowWidth="51840" windowHeight="2112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61" i="1" l="1" a="1"/>
  <c r="A61" i="1" s="1"/>
  <c r="A56" i="1" a="1"/>
  <c r="A56" i="1" s="1"/>
  <c r="A55" i="1" a="1"/>
  <c r="A55" i="1" s="1"/>
  <c r="K44" i="1" a="1"/>
  <c r="K44" i="1" s="1"/>
  <c r="J44" i="1" a="1"/>
  <c r="J44" i="1" s="1"/>
  <c r="I44" i="1" a="1"/>
  <c r="I44" i="1" s="1"/>
  <c r="H44" i="1" a="1"/>
  <c r="H44" i="1" s="1"/>
  <c r="G44" i="1" a="1"/>
  <c r="G44" i="1" s="1"/>
  <c r="M44" i="1" s="1" a="1"/>
  <c r="M44" i="1" s="1"/>
  <c r="F44" i="1" a="1"/>
  <c r="F44" i="1" s="1"/>
  <c r="E44" i="1" a="1"/>
  <c r="E44" i="1" s="1"/>
  <c r="D44" i="1" a="1"/>
  <c r="D44" i="1" s="1"/>
  <c r="C44" i="1" a="1"/>
  <c r="C44" i="1" s="1"/>
  <c r="B44" i="1" a="1"/>
  <c r="B44" i="1" s="1"/>
  <c r="L44" i="1" s="1" a="1"/>
  <c r="L44" i="1" s="1"/>
  <c r="A44" i="1" a="1"/>
  <c r="A44" i="1" s="1"/>
  <c r="K37" i="1" a="1"/>
  <c r="K37" i="1" s="1"/>
  <c r="J37" i="1" a="1"/>
  <c r="J37" i="1" s="1"/>
  <c r="I37" i="1" a="1"/>
  <c r="I37" i="1" s="1"/>
  <c r="H37" i="1" a="1"/>
  <c r="H37" i="1" s="1"/>
  <c r="G37" i="1" a="1"/>
  <c r="G37" i="1" s="1"/>
  <c r="F37" i="1" a="1"/>
  <c r="F37" i="1" s="1"/>
  <c r="E37" i="1" a="1"/>
  <c r="E37" i="1" s="1"/>
  <c r="D37" i="1" a="1"/>
  <c r="D37" i="1" s="1"/>
  <c r="C37" i="1" a="1"/>
  <c r="C37" i="1" s="1"/>
  <c r="B37" i="1" a="1"/>
  <c r="B37" i="1" s="1"/>
  <c r="L37" i="1" s="1" a="1"/>
  <c r="L37" i="1" s="1"/>
  <c r="A37" i="1" a="1"/>
  <c r="A37" i="1" s="1"/>
  <c r="N44" i="1" l="1" a="1"/>
  <c r="N44" i="1" s="1"/>
  <c r="M37" i="1" a="1"/>
  <c r="M37" i="1" s="1"/>
  <c r="N37" i="1" s="1" a="1"/>
  <c r="N37" i="1" s="1"/>
</calcChain>
</file>

<file path=xl/sharedStrings.xml><?xml version="1.0" encoding="utf-8"?>
<sst xmlns="http://schemas.openxmlformats.org/spreadsheetml/2006/main" count="182" uniqueCount="74">
  <si>
    <t>Account</t>
  </si>
  <si>
    <t>Engineering</t>
  </si>
  <si>
    <t>G&amp;A</t>
  </si>
  <si>
    <t>Marketing</t>
  </si>
  <si>
    <t>Operations</t>
  </si>
  <si>
    <t>Sales</t>
  </si>
  <si>
    <t>Direct Advertising</t>
  </si>
  <si>
    <t>Other Revenue</t>
  </si>
  <si>
    <t>Partnerships</t>
  </si>
  <si>
    <t>SVOD</t>
  </si>
  <si>
    <t>Not Specified</t>
  </si>
  <si>
    <t>Total Operating Departments</t>
  </si>
  <si>
    <t>Total Revenue</t>
  </si>
  <si>
    <t>TOTAL_x000D_</t>
  </si>
  <si>
    <t>Income</t>
  </si>
  <si>
    <t>_x000D_</t>
  </si>
  <si>
    <t xml:space="preserve">    Sales</t>
  </si>
  <si>
    <t>-_x000D_</t>
  </si>
  <si>
    <t xml:space="preserve">        Direct Ad Sales Revenue</t>
  </si>
  <si>
    <t xml:space="preserve">        Programmatic Ad Revenue</t>
  </si>
  <si>
    <t xml:space="preserve">        SVOD Revenue</t>
  </si>
  <si>
    <t xml:space="preserve">    Total Sales</t>
  </si>
  <si>
    <t>-</t>
  </si>
  <si>
    <t xml:space="preserve">    Uncategorized Income</t>
  </si>
  <si>
    <t>Total Income</t>
  </si>
  <si>
    <t>Cost of Goods Sold</t>
  </si>
  <si>
    <t xml:space="preserve">    Cost of Goods Sold</t>
  </si>
  <si>
    <t xml:space="preserve">        Web Hosting Services</t>
  </si>
  <si>
    <t>Total Cost of Goods Sold</t>
  </si>
  <si>
    <t>Gross Profit</t>
  </si>
  <si>
    <t>Expenses</t>
  </si>
  <si>
    <t xml:space="preserve">    Adminstrative Expenses</t>
  </si>
  <si>
    <t xml:space="preserve">        Business Licenses and Permits</t>
  </si>
  <si>
    <t xml:space="preserve">        Shipping &amp; Mailing Fees</t>
  </si>
  <si>
    <t xml:space="preserve">        Storage Fees</t>
  </si>
  <si>
    <t xml:space="preserve">    Total Adminstrative Expenses</t>
  </si>
  <si>
    <t xml:space="preserve">    Advertising</t>
  </si>
  <si>
    <t xml:space="preserve">        Digital Advertising</t>
  </si>
  <si>
    <t xml:space="preserve">        Referral Fees - Direct Ad Sales Partners</t>
  </si>
  <si>
    <t xml:space="preserve">    Total Advertising</t>
  </si>
  <si>
    <t xml:space="preserve">    Contractor Benefits</t>
  </si>
  <si>
    <t xml:space="preserve">    Contractor Reimbursement Expense</t>
  </si>
  <si>
    <t xml:space="preserve">        Contractor Travel Reimbursement</t>
  </si>
  <si>
    <t xml:space="preserve">    Total Contractor Reimbursement Expense</t>
  </si>
  <si>
    <t xml:space="preserve">    Cybersecurity Services</t>
  </si>
  <si>
    <t xml:space="preserve">    Employee Offloading</t>
  </si>
  <si>
    <t xml:space="preserve">    Intuit Fees</t>
  </si>
  <si>
    <t xml:space="preserve">    Legal and Professional Services</t>
  </si>
  <si>
    <t xml:space="preserve">        Bookkeeping</t>
  </si>
  <si>
    <t xml:space="preserve">        Compliance Tools</t>
  </si>
  <si>
    <t xml:space="preserve">        Legal Fees and Related Expenses</t>
  </si>
  <si>
    <t xml:space="preserve">        Research and Data Services</t>
  </si>
  <si>
    <t xml:space="preserve">    Merchant Processing Fees</t>
  </si>
  <si>
    <t xml:space="preserve">    Payment Processing Fees</t>
  </si>
  <si>
    <t xml:space="preserve">    Payroll Expenses</t>
  </si>
  <si>
    <t xml:space="preserve">        Taxes</t>
  </si>
  <si>
    <t xml:space="preserve">        Wages</t>
  </si>
  <si>
    <t xml:space="preserve">        Consulting Expenses</t>
  </si>
  <si>
    <t xml:space="preserve">    Professional Organizations</t>
  </si>
  <si>
    <t xml:space="preserve">    QuickBooks Payments Fees</t>
  </si>
  <si>
    <t xml:space="preserve">    Reimbursements</t>
  </si>
  <si>
    <t xml:space="preserve">    Software Development</t>
  </si>
  <si>
    <t xml:space="preserve">    Unapplied Cash Bill Payment Expense</t>
  </si>
  <si>
    <t xml:space="preserve">    Uncategorized Expense</t>
  </si>
  <si>
    <t xml:space="preserve">    Web &amp; Digital Expenses</t>
  </si>
  <si>
    <t xml:space="preserve">        Digital Marketing Expense</t>
  </si>
  <si>
    <t xml:space="preserve">        Software &amp; Apps</t>
  </si>
  <si>
    <t xml:space="preserve">    Total Web &amp; Digital Expenses</t>
  </si>
  <si>
    <t>Other Income</t>
  </si>
  <si>
    <t xml:space="preserve">    Proceeds From Prior Company</t>
  </si>
  <si>
    <t>Total Other Income</t>
  </si>
  <si>
    <t>Net Other Income</t>
  </si>
  <si>
    <t>Expense Departments</t>
  </si>
  <si>
    <t>Revenue Departments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</si>
</sst>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6" x14ac:knownFonts="1">
    <font>
      <sz val="11"/>
      <color theme="1"/>
      <name val="Calibri"/>
      <family val="2"/>
      <scheme val="minor"/>
    </font>
    <font>
      <b/>
      <sz val="11"/>
      <color rgb="FFFFFFFF"/>
      <name val="Calibri"/>
      <family val="2"/>
      <scheme val="minor"/>
    </font>
    <font>
      <b/>
      <sz val="11"/>
      <color rgb="FF1F3864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2F5496"/>
        <bgColor indexed="64"/>
      </patternFill>
    </fill>
    <fill>
      <patternFill patternType="solid">
        <fgColor rgb="FFD6DCE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BDD7EE"/>
        <bgColor indexed="64"/>
      </patternFill>
    </fill>
    <fill>
      <patternFill patternType="solid">
        <fgColor theme="3" tint="0.39997558519241921"/>
        <bgColor indexed="64"/>
      </patternFill>
    </fill>
  </fills>
  <borders count="10">
    <border>
      <left/>
      <right/>
      <top/>
      <bottom/>
      <diagonal/>
    </border>
    <border>
      <left style="medium">
        <color rgb="FF2F5496"/>
      </left>
      <right style="thin">
        <color rgb="FFB4B4B4"/>
      </right>
      <top style="medium">
        <color rgb="FF2F5496"/>
      </top>
      <bottom style="thin">
        <color rgb="FFB4B4B4"/>
      </bottom>
      <diagonal/>
    </border>
    <border>
      <left style="thin">
        <color rgb="FFB4B4B4"/>
      </left>
      <right style="thin">
        <color rgb="FFB4B4B4"/>
      </right>
      <top style="medium">
        <color rgb="FF2F5496"/>
      </top>
      <bottom style="thin">
        <color rgb="FFB4B4B4"/>
      </bottom>
      <diagonal/>
    </border>
    <border>
      <left style="thin">
        <color rgb="FFB4B4B4"/>
      </left>
      <right style="medium">
        <color rgb="FF2F5496"/>
      </right>
      <top style="medium">
        <color rgb="FF2F5496"/>
      </top>
      <bottom style="thin">
        <color rgb="FFB4B4B4"/>
      </bottom>
      <diagonal/>
    </border>
    <border>
      <left style="medium">
        <color rgb="FF2F5496"/>
      </left>
      <right style="thin">
        <color rgb="FFB4B4B4"/>
      </right>
      <top style="thin">
        <color rgb="FFB4B4B4"/>
      </top>
      <bottom style="thin">
        <color rgb="FFB4B4B4"/>
      </bottom>
      <diagonal/>
    </border>
    <border>
      <left style="thin">
        <color rgb="FFB4B4B4"/>
      </left>
      <right style="thin">
        <color rgb="FFB4B4B4"/>
      </right>
      <top style="thin">
        <color rgb="FFB4B4B4"/>
      </top>
      <bottom style="thin">
        <color rgb="FFB4B4B4"/>
      </bottom>
      <diagonal/>
    </border>
    <border>
      <left style="thin">
        <color rgb="FFB4B4B4"/>
      </left>
      <right style="medium">
        <color rgb="FF2F5496"/>
      </right>
      <top style="thin">
        <color rgb="FFB4B4B4"/>
      </top>
      <bottom style="thin">
        <color rgb="FFB4B4B4"/>
      </bottom>
      <diagonal/>
    </border>
    <border>
      <left style="medium">
        <color rgb="FF2F5496"/>
      </left>
      <right style="thin">
        <color rgb="FFB4B4B4"/>
      </right>
      <top style="thin">
        <color rgb="FFB4B4B4"/>
      </top>
      <bottom style="medium">
        <color rgb="FF2F5496"/>
      </bottom>
      <diagonal/>
    </border>
    <border>
      <left style="thin">
        <color rgb="FFB4B4B4"/>
      </left>
      <right style="thin">
        <color rgb="FFB4B4B4"/>
      </right>
      <top style="thin">
        <color rgb="FFB4B4B4"/>
      </top>
      <bottom style="medium">
        <color rgb="FF2F5496"/>
      </bottom>
      <diagonal/>
    </border>
    <border>
      <left style="thin">
        <color rgb="FFB4B4B4"/>
      </left>
      <right style="medium">
        <color rgb="FF2F5496"/>
      </right>
      <top style="thin">
        <color rgb="FFB4B4B4"/>
      </top>
      <bottom style="medium">
        <color rgb="FF2F5496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21">
    <xf numFmtId="0" fontId="0" fillId="0" borderId="0" xfId="0"/>
    <xf numFmtId="0" fontId="5" fillId="6" borderId="0" xfId="0" applyFont="1" applyFill="1" applyAlignment="1">
      <alignment vertical="center"/>
    </xf>
    <xf numFmtId="0" fontId="0" fillId="0" borderId="0" xfId="0" applyAlignment="1">
      <alignment vertical="center"/>
    </xf>
    <xf numFmtId="44" fontId="1" fillId="2" borderId="1" xfId="1" applyFont="1" applyFill="1" applyBorder="1" applyAlignment="1">
      <alignment horizontal="center" vertical="center" wrapText="1"/>
    </xf>
    <xf numFmtId="44" fontId="1" fillId="2" borderId="2" xfId="1" applyFont="1" applyFill="1" applyBorder="1" applyAlignment="1">
      <alignment horizontal="center" vertical="center" wrapText="1"/>
    </xf>
    <xf numFmtId="44" fontId="1" fillId="2" borderId="3" xfId="1" applyFont="1" applyFill="1" applyBorder="1" applyAlignment="1">
      <alignment horizontal="center" vertical="center" wrapText="1"/>
    </xf>
    <xf numFmtId="44" fontId="2" fillId="3" borderId="4" xfId="1" applyFont="1" applyFill="1" applyBorder="1"/>
    <xf numFmtId="44" fontId="2" fillId="3" borderId="5" xfId="1" applyFont="1" applyFill="1" applyBorder="1" applyAlignment="1">
      <alignment horizontal="right"/>
    </xf>
    <xf numFmtId="44" fontId="2" fillId="3" borderId="6" xfId="1" applyFont="1" applyFill="1" applyBorder="1" applyAlignment="1">
      <alignment horizontal="right"/>
    </xf>
    <xf numFmtId="44" fontId="0" fillId="0" borderId="4" xfId="1" applyFont="1" applyBorder="1"/>
    <xf numFmtId="44" fontId="0" fillId="0" borderId="5" xfId="1" applyFont="1" applyBorder="1" applyAlignment="1">
      <alignment horizontal="right"/>
    </xf>
    <xf numFmtId="44" fontId="0" fillId="0" borderId="6" xfId="1" applyFont="1" applyBorder="1" applyAlignment="1">
      <alignment horizontal="right"/>
    </xf>
    <xf numFmtId="44" fontId="3" fillId="4" borderId="4" xfId="1" applyFont="1" applyFill="1" applyBorder="1"/>
    <xf numFmtId="44" fontId="3" fillId="4" borderId="5" xfId="1" applyFont="1" applyFill="1" applyBorder="1" applyAlignment="1">
      <alignment horizontal="right"/>
    </xf>
    <xf numFmtId="44" fontId="3" fillId="4" borderId="6" xfId="1" applyFont="1" applyFill="1" applyBorder="1" applyAlignment="1">
      <alignment horizontal="right"/>
    </xf>
    <xf numFmtId="44" fontId="2" fillId="5" borderId="7" xfId="1" applyFont="1" applyFill="1" applyBorder="1"/>
    <xf numFmtId="44" fontId="2" fillId="5" borderId="8" xfId="1" applyFont="1" applyFill="1" applyBorder="1" applyAlignment="1">
      <alignment horizontal="right"/>
    </xf>
    <xf numFmtId="44" fontId="2" fillId="5" borderId="9" xfId="1" applyFont="1" applyFill="1" applyBorder="1" applyAlignment="1">
      <alignment horizontal="right"/>
    </xf>
    <xf numFmtId="44" fontId="0" fillId="0" borderId="0" xfId="1" applyFont="1"/>
    <xf numFmtId="44" fontId="2" fillId="5" borderId="5" xfId="1" applyFont="1" applyFill="1" applyBorder="1" applyAlignment="1">
      <alignment horizontal="right"/>
    </xf>
    <xf numFmtId="44" fontId="2" fillId="5" borderId="6" xfId="1" applyFont="1" applyFill="1" applyBorder="1" applyAlignment="1">
      <alignment horizontal="right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63"/>
  <sheetViews>
    <sheetView tabSelected="1" workbookViewId="0">
      <selection activeCell="T53" sqref="T53"/>
    </sheetView>
  </sheetViews>
  <sheetFormatPr defaultRowHeight="15" x14ac:dyDescent="0.25"/>
  <cols>
    <col min="1" max="1" width="47.140625" customWidth="1"/>
    <col min="2" max="2" width="15.85546875" customWidth="1"/>
    <col min="3" max="3" width="16" customWidth="1"/>
    <col min="4" max="4" width="14.7109375" customWidth="1"/>
    <col min="5" max="5" width="15.85546875" customWidth="1"/>
    <col min="6" max="6" width="14.7109375" customWidth="1"/>
    <col min="7" max="7" width="22.5703125" customWidth="1"/>
    <col min="8" max="8" width="19" customWidth="1"/>
    <col min="9" max="9" width="16.28515625" customWidth="1"/>
    <col min="10" max="10" width="12.5703125" customWidth="1"/>
    <col min="11" max="11" width="17.140625" customWidth="1"/>
    <col min="12" max="12" width="34.7109375" customWidth="1"/>
    <col min="13" max="13" width="18.28515625" customWidth="1"/>
    <col min="14" max="14" width="16" customWidth="1"/>
  </cols>
  <sheetData>
    <row r="1" spans="1:18" ht="22.9" customHeight="1" x14ac:dyDescent="0.25">
      <c r="A1" s="3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5" t="s">
        <v>13</v>
      </c>
    </row>
    <row r="2" spans="1:18" ht="22.9" customHeight="1" x14ac:dyDescent="0.25">
      <c r="A2" s="6" t="s">
        <v>14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8" t="s">
        <v>15</v>
      </c>
    </row>
    <row r="3" spans="1:18" ht="21.4" customHeight="1" x14ac:dyDescent="0.25">
      <c r="A3" s="9" t="s">
        <v>16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1" t="s">
        <v>17</v>
      </c>
      <c r="P3" s="1" t="s">
        <v>73</v>
      </c>
      <c r="Q3" s="1"/>
      <c r="R3" s="1"/>
    </row>
    <row r="4" spans="1:18" x14ac:dyDescent="0.25">
      <c r="A4" s="9" t="s">
        <v>18</v>
      </c>
      <c r="B4" s="10"/>
      <c r="C4" s="10"/>
      <c r="D4" s="10"/>
      <c r="E4" s="10"/>
      <c r="F4" s="10"/>
      <c r="G4" s="10">
        <v>136560.84</v>
      </c>
      <c r="H4" s="10">
        <v>19340</v>
      </c>
      <c r="I4" s="10"/>
      <c r="J4" s="10"/>
      <c r="K4" s="10">
        <v>0.01</v>
      </c>
      <c r="L4" s="10"/>
      <c r="M4" s="10">
        <v>155900.84</v>
      </c>
      <c r="N4" s="11">
        <v>155900.85</v>
      </c>
      <c r="P4" s="2" t="s">
        <v>6</v>
      </c>
      <c r="Q4" s="2"/>
    </row>
    <row r="5" spans="1:18" x14ac:dyDescent="0.25">
      <c r="A5" s="9" t="s">
        <v>19</v>
      </c>
      <c r="B5" s="10"/>
      <c r="C5" s="10"/>
      <c r="D5" s="10"/>
      <c r="E5" s="10"/>
      <c r="F5" s="10"/>
      <c r="G5" s="10"/>
      <c r="H5" s="10"/>
      <c r="I5" s="10">
        <v>268791.51</v>
      </c>
      <c r="J5" s="10"/>
      <c r="K5" s="10"/>
      <c r="L5" s="10"/>
      <c r="M5" s="10">
        <v>268791.51</v>
      </c>
      <c r="N5" s="11">
        <v>268791.51</v>
      </c>
      <c r="P5" s="2" t="s">
        <v>7</v>
      </c>
      <c r="Q5" s="2"/>
    </row>
    <row r="6" spans="1:18" x14ac:dyDescent="0.25">
      <c r="A6" s="9" t="s">
        <v>20</v>
      </c>
      <c r="B6" s="10"/>
      <c r="C6" s="10"/>
      <c r="D6" s="10"/>
      <c r="E6" s="10"/>
      <c r="F6" s="10"/>
      <c r="G6" s="10"/>
      <c r="H6" s="10"/>
      <c r="I6" s="10"/>
      <c r="J6" s="10">
        <v>1250</v>
      </c>
      <c r="K6" s="10">
        <v>5510.61</v>
      </c>
      <c r="L6" s="10"/>
      <c r="M6" s="10">
        <v>1250</v>
      </c>
      <c r="N6" s="11">
        <v>6760.61</v>
      </c>
      <c r="P6" s="2" t="s">
        <v>9</v>
      </c>
      <c r="Q6" s="2"/>
    </row>
    <row r="7" spans="1:18" x14ac:dyDescent="0.25">
      <c r="A7" s="12" t="s">
        <v>21</v>
      </c>
      <c r="B7" s="13" t="s">
        <v>22</v>
      </c>
      <c r="C7" s="13" t="s">
        <v>22</v>
      </c>
      <c r="D7" s="13" t="s">
        <v>22</v>
      </c>
      <c r="E7" s="13" t="s">
        <v>22</v>
      </c>
      <c r="F7" s="13" t="s">
        <v>22</v>
      </c>
      <c r="G7" s="13">
        <v>136560.84</v>
      </c>
      <c r="H7" s="13">
        <v>19340</v>
      </c>
      <c r="I7" s="13">
        <v>268791.51</v>
      </c>
      <c r="J7" s="13">
        <v>1250</v>
      </c>
      <c r="K7" s="13">
        <v>5510.62</v>
      </c>
      <c r="L7" s="13" t="s">
        <v>22</v>
      </c>
      <c r="M7" s="13">
        <v>425942.35</v>
      </c>
      <c r="N7" s="14">
        <v>431452.97</v>
      </c>
      <c r="P7" s="2" t="s">
        <v>8</v>
      </c>
      <c r="Q7" s="2"/>
    </row>
    <row r="8" spans="1:18" x14ac:dyDescent="0.25">
      <c r="A8" s="9" t="s">
        <v>23</v>
      </c>
      <c r="B8" s="10"/>
      <c r="C8" s="10"/>
      <c r="D8" s="10"/>
      <c r="E8" s="10"/>
      <c r="F8" s="10"/>
      <c r="G8" s="10"/>
      <c r="H8" s="10"/>
      <c r="I8" s="10"/>
      <c r="J8" s="10"/>
      <c r="K8" s="10">
        <v>1000</v>
      </c>
      <c r="L8" s="10"/>
      <c r="M8" s="10"/>
      <c r="N8" s="11">
        <v>1000</v>
      </c>
    </row>
    <row r="9" spans="1:18" x14ac:dyDescent="0.25">
      <c r="A9" s="15" t="s">
        <v>24</v>
      </c>
      <c r="B9" s="16" t="s">
        <v>22</v>
      </c>
      <c r="C9" s="16" t="s">
        <v>22</v>
      </c>
      <c r="D9" s="16" t="s">
        <v>22</v>
      </c>
      <c r="E9" s="16" t="s">
        <v>22</v>
      </c>
      <c r="F9" s="16" t="s">
        <v>22</v>
      </c>
      <c r="G9" s="16">
        <v>136560.84</v>
      </c>
      <c r="H9" s="16">
        <v>19340</v>
      </c>
      <c r="I9" s="16">
        <v>268791.51</v>
      </c>
      <c r="J9" s="16">
        <v>1250</v>
      </c>
      <c r="K9" s="16">
        <v>6510.62</v>
      </c>
      <c r="L9" s="16" t="s">
        <v>22</v>
      </c>
      <c r="M9" s="16">
        <v>425942.35</v>
      </c>
      <c r="N9" s="17">
        <v>432452.97</v>
      </c>
    </row>
    <row r="10" spans="1:18" ht="22.9" customHeight="1" x14ac:dyDescent="0.25">
      <c r="A10" s="6" t="s">
        <v>25</v>
      </c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8" t="s">
        <v>15</v>
      </c>
    </row>
    <row r="11" spans="1:18" ht="21.4" customHeight="1" x14ac:dyDescent="0.25">
      <c r="A11" s="9" t="s">
        <v>26</v>
      </c>
      <c r="B11" s="10"/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1" t="s">
        <v>17</v>
      </c>
      <c r="P11" s="1" t="s">
        <v>72</v>
      </c>
      <c r="Q11" s="1"/>
      <c r="R11" s="1"/>
    </row>
    <row r="12" spans="1:18" x14ac:dyDescent="0.25">
      <c r="A12" s="9" t="s">
        <v>27</v>
      </c>
      <c r="B12" s="10"/>
      <c r="C12" s="10"/>
      <c r="D12" s="10"/>
      <c r="E12" s="10">
        <v>92754.59</v>
      </c>
      <c r="F12" s="10"/>
      <c r="G12" s="10"/>
      <c r="H12" s="10"/>
      <c r="I12" s="10"/>
      <c r="J12" s="10"/>
      <c r="K12" s="10"/>
      <c r="L12" s="10">
        <v>92754.59</v>
      </c>
      <c r="M12" s="10"/>
      <c r="N12" s="11">
        <v>92754.59</v>
      </c>
      <c r="P12" s="2" t="s">
        <v>1</v>
      </c>
      <c r="Q12" s="2"/>
    </row>
    <row r="13" spans="1:18" x14ac:dyDescent="0.25">
      <c r="A13" s="12" t="s">
        <v>28</v>
      </c>
      <c r="B13" s="13" t="s">
        <v>22</v>
      </c>
      <c r="C13" s="13" t="s">
        <v>22</v>
      </c>
      <c r="D13" s="13" t="s">
        <v>22</v>
      </c>
      <c r="E13" s="13">
        <v>92754.59</v>
      </c>
      <c r="F13" s="13" t="s">
        <v>22</v>
      </c>
      <c r="G13" s="13" t="s">
        <v>22</v>
      </c>
      <c r="H13" s="13" t="s">
        <v>22</v>
      </c>
      <c r="I13" s="13" t="s">
        <v>22</v>
      </c>
      <c r="J13" s="13" t="s">
        <v>22</v>
      </c>
      <c r="K13" s="13" t="s">
        <v>22</v>
      </c>
      <c r="L13" s="13">
        <v>92754.59</v>
      </c>
      <c r="M13" s="13" t="s">
        <v>22</v>
      </c>
      <c r="N13" s="14">
        <v>92754.59</v>
      </c>
      <c r="P13" s="2" t="s">
        <v>2</v>
      </c>
      <c r="Q13" s="2"/>
    </row>
    <row r="14" spans="1:18" x14ac:dyDescent="0.25">
      <c r="A14" s="15" t="s">
        <v>29</v>
      </c>
      <c r="B14" s="16" t="s">
        <v>22</v>
      </c>
      <c r="C14" s="16" t="s">
        <v>22</v>
      </c>
      <c r="D14" s="16" t="s">
        <v>22</v>
      </c>
      <c r="E14" s="16">
        <v>-92754.59</v>
      </c>
      <c r="F14" s="16" t="s">
        <v>22</v>
      </c>
      <c r="G14" s="16">
        <v>136560.84</v>
      </c>
      <c r="H14" s="16">
        <v>19340</v>
      </c>
      <c r="I14" s="16">
        <v>268791.51</v>
      </c>
      <c r="J14" s="16">
        <v>1250</v>
      </c>
      <c r="K14" s="16">
        <v>6510.62</v>
      </c>
      <c r="L14" s="16">
        <v>-92754.59</v>
      </c>
      <c r="M14" s="16">
        <v>425942.35</v>
      </c>
      <c r="N14" s="17">
        <v>339698.38</v>
      </c>
      <c r="P14" s="2" t="s">
        <v>3</v>
      </c>
      <c r="Q14" s="2"/>
    </row>
    <row r="15" spans="1:18" ht="22.9" customHeight="1" x14ac:dyDescent="0.25">
      <c r="A15" s="6" t="s">
        <v>30</v>
      </c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8" t="s">
        <v>15</v>
      </c>
      <c r="P15" s="2" t="s">
        <v>4</v>
      </c>
      <c r="Q15" s="2"/>
    </row>
    <row r="16" spans="1:18" ht="21.4" customHeight="1" x14ac:dyDescent="0.25">
      <c r="A16" s="9" t="s">
        <v>31</v>
      </c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1" t="s">
        <v>17</v>
      </c>
      <c r="P16" s="2" t="s">
        <v>5</v>
      </c>
      <c r="Q16" s="2"/>
    </row>
    <row r="17" spans="1:14" x14ac:dyDescent="0.25">
      <c r="A17" s="9" t="s">
        <v>32</v>
      </c>
      <c r="B17" s="10"/>
      <c r="C17" s="10">
        <v>279</v>
      </c>
      <c r="D17" s="10"/>
      <c r="E17" s="10"/>
      <c r="F17" s="10"/>
      <c r="G17" s="10"/>
      <c r="H17" s="10"/>
      <c r="I17" s="10"/>
      <c r="J17" s="10"/>
      <c r="K17" s="10"/>
      <c r="L17" s="10">
        <v>279</v>
      </c>
      <c r="M17" s="10"/>
      <c r="N17" s="11">
        <v>279</v>
      </c>
    </row>
    <row r="18" spans="1:14" x14ac:dyDescent="0.25">
      <c r="A18" s="9" t="s">
        <v>33</v>
      </c>
      <c r="B18" s="10"/>
      <c r="C18" s="10">
        <v>1689.82</v>
      </c>
      <c r="D18" s="10"/>
      <c r="E18" s="10"/>
      <c r="F18" s="10"/>
      <c r="G18" s="10"/>
      <c r="H18" s="10"/>
      <c r="I18" s="10"/>
      <c r="J18" s="10"/>
      <c r="K18" s="10"/>
      <c r="L18" s="10">
        <v>1689.82</v>
      </c>
      <c r="M18" s="10"/>
      <c r="N18" s="11">
        <v>1689.82</v>
      </c>
    </row>
    <row r="19" spans="1:14" x14ac:dyDescent="0.25">
      <c r="A19" s="9" t="s">
        <v>34</v>
      </c>
      <c r="B19" s="10"/>
      <c r="C19" s="10">
        <v>706</v>
      </c>
      <c r="D19" s="10"/>
      <c r="E19" s="10"/>
      <c r="F19" s="10"/>
      <c r="G19" s="10"/>
      <c r="H19" s="10"/>
      <c r="I19" s="10"/>
      <c r="J19" s="10"/>
      <c r="K19" s="10"/>
      <c r="L19" s="10">
        <v>706</v>
      </c>
      <c r="M19" s="10"/>
      <c r="N19" s="11">
        <v>706</v>
      </c>
    </row>
    <row r="20" spans="1:14" x14ac:dyDescent="0.25">
      <c r="A20" s="12" t="s">
        <v>35</v>
      </c>
      <c r="B20" s="13" t="s">
        <v>22</v>
      </c>
      <c r="C20" s="13">
        <v>2674.82</v>
      </c>
      <c r="D20" s="13" t="s">
        <v>22</v>
      </c>
      <c r="E20" s="13" t="s">
        <v>22</v>
      </c>
      <c r="F20" s="13" t="s">
        <v>22</v>
      </c>
      <c r="G20" s="13" t="s">
        <v>22</v>
      </c>
      <c r="H20" s="13" t="s">
        <v>22</v>
      </c>
      <c r="I20" s="13" t="s">
        <v>22</v>
      </c>
      <c r="J20" s="13" t="s">
        <v>22</v>
      </c>
      <c r="K20" s="13" t="s">
        <v>22</v>
      </c>
      <c r="L20" s="13">
        <v>2674.82</v>
      </c>
      <c r="M20" s="13" t="s">
        <v>22</v>
      </c>
      <c r="N20" s="14">
        <v>2674.82</v>
      </c>
    </row>
    <row r="21" spans="1:14" ht="21.4" customHeight="1" x14ac:dyDescent="0.25">
      <c r="A21" s="9" t="s">
        <v>36</v>
      </c>
      <c r="B21" s="10"/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1" t="s">
        <v>17</v>
      </c>
    </row>
    <row r="22" spans="1:14" x14ac:dyDescent="0.25">
      <c r="A22" s="9" t="s">
        <v>37</v>
      </c>
      <c r="B22" s="10"/>
      <c r="C22" s="10"/>
      <c r="D22" s="10">
        <v>5755.7</v>
      </c>
      <c r="E22" s="10"/>
      <c r="F22" s="10"/>
      <c r="G22" s="10"/>
      <c r="H22" s="10"/>
      <c r="I22" s="10"/>
      <c r="J22" s="10"/>
      <c r="K22" s="10"/>
      <c r="L22" s="10">
        <v>5755.7</v>
      </c>
      <c r="M22" s="10"/>
      <c r="N22" s="11">
        <v>5755.7</v>
      </c>
    </row>
    <row r="23" spans="1:14" x14ac:dyDescent="0.25">
      <c r="A23" s="9" t="s">
        <v>38</v>
      </c>
      <c r="B23" s="10"/>
      <c r="C23" s="10"/>
      <c r="D23" s="10">
        <v>14240</v>
      </c>
      <c r="E23" s="10"/>
      <c r="F23" s="10"/>
      <c r="G23" s="10"/>
      <c r="H23" s="10"/>
      <c r="I23" s="10"/>
      <c r="J23" s="10"/>
      <c r="K23" s="10"/>
      <c r="L23" s="10">
        <v>14240</v>
      </c>
      <c r="M23" s="10"/>
      <c r="N23" s="11">
        <v>14240</v>
      </c>
    </row>
    <row r="24" spans="1:14" x14ac:dyDescent="0.25">
      <c r="A24" s="12" t="s">
        <v>39</v>
      </c>
      <c r="B24" s="13" t="s">
        <v>22</v>
      </c>
      <c r="C24" s="13" t="s">
        <v>22</v>
      </c>
      <c r="D24" s="13">
        <v>19995.7</v>
      </c>
      <c r="E24" s="13" t="s">
        <v>22</v>
      </c>
      <c r="F24" s="13" t="s">
        <v>22</v>
      </c>
      <c r="G24" s="13" t="s">
        <v>22</v>
      </c>
      <c r="H24" s="13" t="s">
        <v>22</v>
      </c>
      <c r="I24" s="13" t="s">
        <v>22</v>
      </c>
      <c r="J24" s="13" t="s">
        <v>22</v>
      </c>
      <c r="K24" s="13" t="s">
        <v>22</v>
      </c>
      <c r="L24" s="13">
        <v>19995.7</v>
      </c>
      <c r="M24" s="13" t="s">
        <v>22</v>
      </c>
      <c r="N24" s="14">
        <v>19995.7</v>
      </c>
    </row>
    <row r="25" spans="1:14" x14ac:dyDescent="0.25">
      <c r="A25" s="9" t="s">
        <v>40</v>
      </c>
      <c r="B25" s="10"/>
      <c r="C25" s="10">
        <v>24125.42</v>
      </c>
      <c r="D25" s="10"/>
      <c r="E25" s="10"/>
      <c r="F25" s="10"/>
      <c r="G25" s="10"/>
      <c r="H25" s="10"/>
      <c r="I25" s="10"/>
      <c r="J25" s="10"/>
      <c r="K25" s="10"/>
      <c r="L25" s="10">
        <v>24125.42</v>
      </c>
      <c r="M25" s="10"/>
      <c r="N25" s="11">
        <v>24125.42</v>
      </c>
    </row>
    <row r="26" spans="1:14" ht="21.4" customHeight="1" x14ac:dyDescent="0.25">
      <c r="A26" s="9" t="s">
        <v>41</v>
      </c>
      <c r="B26" s="10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1" t="s">
        <v>17</v>
      </c>
    </row>
    <row r="27" spans="1:14" x14ac:dyDescent="0.25">
      <c r="A27" s="9" t="s">
        <v>42</v>
      </c>
      <c r="B27" s="10">
        <v>6916.99</v>
      </c>
      <c r="C27" s="10">
        <v>15037.64</v>
      </c>
      <c r="D27" s="10"/>
      <c r="E27" s="10"/>
      <c r="F27" s="10"/>
      <c r="G27" s="10"/>
      <c r="H27" s="10"/>
      <c r="I27" s="10"/>
      <c r="J27" s="10"/>
      <c r="K27" s="10"/>
      <c r="L27" s="10">
        <v>21954.63</v>
      </c>
      <c r="M27" s="10"/>
      <c r="N27" s="11">
        <v>21954.63</v>
      </c>
    </row>
    <row r="28" spans="1:14" x14ac:dyDescent="0.25">
      <c r="A28" s="12" t="s">
        <v>43</v>
      </c>
      <c r="B28" s="13">
        <v>6916.99</v>
      </c>
      <c r="C28" s="13">
        <v>15037.64</v>
      </c>
      <c r="D28" s="13" t="s">
        <v>22</v>
      </c>
      <c r="E28" s="13" t="s">
        <v>22</v>
      </c>
      <c r="F28" s="13" t="s">
        <v>22</v>
      </c>
      <c r="G28" s="13" t="s">
        <v>22</v>
      </c>
      <c r="H28" s="13" t="s">
        <v>22</v>
      </c>
      <c r="I28" s="13" t="s">
        <v>22</v>
      </c>
      <c r="J28" s="13" t="s">
        <v>22</v>
      </c>
      <c r="K28" s="13" t="s">
        <v>22</v>
      </c>
      <c r="L28" s="13">
        <v>21954.63</v>
      </c>
      <c r="M28" s="13" t="s">
        <v>22</v>
      </c>
      <c r="N28" s="14">
        <v>21954.63</v>
      </c>
    </row>
    <row r="29" spans="1:14" x14ac:dyDescent="0.25">
      <c r="A29" s="9" t="s">
        <v>44</v>
      </c>
      <c r="B29" s="10"/>
      <c r="C29" s="10"/>
      <c r="D29" s="10"/>
      <c r="E29" s="10">
        <v>40000</v>
      </c>
      <c r="F29" s="10"/>
      <c r="G29" s="10"/>
      <c r="H29" s="10"/>
      <c r="I29" s="10"/>
      <c r="J29" s="10"/>
      <c r="K29" s="10"/>
      <c r="L29" s="10">
        <v>40000</v>
      </c>
      <c r="M29" s="10"/>
      <c r="N29" s="11">
        <v>40000</v>
      </c>
    </row>
    <row r="30" spans="1:14" x14ac:dyDescent="0.25">
      <c r="A30" s="9" t="s">
        <v>45</v>
      </c>
      <c r="B30" s="10"/>
      <c r="C30" s="10">
        <v>8542.07</v>
      </c>
      <c r="D30" s="10"/>
      <c r="E30" s="10"/>
      <c r="F30" s="10"/>
      <c r="G30" s="10"/>
      <c r="H30" s="10"/>
      <c r="I30" s="10"/>
      <c r="J30" s="10"/>
      <c r="K30" s="10"/>
      <c r="L30" s="10">
        <v>8542.07</v>
      </c>
      <c r="M30" s="10"/>
      <c r="N30" s="11">
        <v>8542.07</v>
      </c>
    </row>
    <row r="31" spans="1:14" x14ac:dyDescent="0.25">
      <c r="A31" s="9" t="s">
        <v>46</v>
      </c>
      <c r="B31" s="10"/>
      <c r="C31" s="10">
        <v>-935.7</v>
      </c>
      <c r="D31" s="10"/>
      <c r="E31" s="10"/>
      <c r="F31" s="10"/>
      <c r="G31" s="10"/>
      <c r="H31" s="10"/>
      <c r="I31" s="10"/>
      <c r="J31" s="10"/>
      <c r="K31" s="10"/>
      <c r="L31" s="10">
        <v>-935.7</v>
      </c>
      <c r="M31" s="10"/>
      <c r="N31" s="11">
        <v>-935.7</v>
      </c>
    </row>
    <row r="32" spans="1:14" ht="21.4" customHeight="1" x14ac:dyDescent="0.25">
      <c r="A32" s="9" t="s">
        <v>47</v>
      </c>
      <c r="B32" s="10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1" t="s">
        <v>17</v>
      </c>
    </row>
    <row r="33" spans="1:14" x14ac:dyDescent="0.25">
      <c r="A33" s="9" t="s">
        <v>48</v>
      </c>
      <c r="B33" s="10"/>
      <c r="C33" s="10">
        <v>15500</v>
      </c>
      <c r="D33" s="10"/>
      <c r="E33" s="10"/>
      <c r="F33" s="10"/>
      <c r="G33" s="10"/>
      <c r="H33" s="10"/>
      <c r="I33" s="10"/>
      <c r="J33" s="10"/>
      <c r="K33" s="10"/>
      <c r="L33" s="10">
        <v>15500</v>
      </c>
      <c r="M33" s="10"/>
      <c r="N33" s="11">
        <v>15500</v>
      </c>
    </row>
    <row r="34" spans="1:14" x14ac:dyDescent="0.25">
      <c r="A34" s="9" t="s">
        <v>49</v>
      </c>
      <c r="B34" s="10"/>
      <c r="C34" s="10">
        <v>599</v>
      </c>
      <c r="D34" s="10"/>
      <c r="E34" s="10"/>
      <c r="F34" s="10"/>
      <c r="G34" s="10"/>
      <c r="H34" s="10"/>
      <c r="I34" s="10"/>
      <c r="J34" s="10"/>
      <c r="K34" s="10"/>
      <c r="L34" s="10">
        <v>599</v>
      </c>
      <c r="M34" s="10"/>
      <c r="N34" s="11">
        <v>599</v>
      </c>
    </row>
    <row r="35" spans="1:14" x14ac:dyDescent="0.25">
      <c r="A35" s="9" t="s">
        <v>50</v>
      </c>
      <c r="B35" s="10"/>
      <c r="C35" s="10">
        <v>3172.67</v>
      </c>
      <c r="D35" s="10"/>
      <c r="E35" s="10"/>
      <c r="F35" s="10"/>
      <c r="G35" s="10"/>
      <c r="H35" s="10"/>
      <c r="I35" s="10"/>
      <c r="J35" s="10"/>
      <c r="K35" s="10"/>
      <c r="L35" s="10">
        <v>3172.67</v>
      </c>
      <c r="M35" s="10"/>
      <c r="N35" s="11">
        <v>3172.67</v>
      </c>
    </row>
    <row r="36" spans="1:14" x14ac:dyDescent="0.25">
      <c r="A36" s="9" t="s">
        <v>51</v>
      </c>
      <c r="B36" s="10">
        <v>412.9</v>
      </c>
      <c r="C36" s="10"/>
      <c r="D36" s="10"/>
      <c r="E36" s="10"/>
      <c r="F36" s="10"/>
      <c r="G36" s="10"/>
      <c r="H36" s="10"/>
      <c r="I36" s="10"/>
      <c r="J36" s="10"/>
      <c r="K36" s="10"/>
      <c r="L36" s="10">
        <v>412.9</v>
      </c>
      <c r="M36" s="10"/>
      <c r="N36" s="11">
        <v>412.9</v>
      </c>
    </row>
    <row r="37" spans="1:14" x14ac:dyDescent="0.25">
      <c r="A37" s="18">
        <f t="array" ref="A37">SUM(I38:L38)</f>
        <v>10</v>
      </c>
      <c r="B37" s="18">
        <f t="array" ref="B37">SUM(B33:B36)</f>
        <v>412.9</v>
      </c>
      <c r="C37" s="18">
        <f t="array" ref="C37">SUM(C33:C36)</f>
        <v>19271.669999999998</v>
      </c>
      <c r="D37" s="18">
        <f t="array" ref="D37">SUM(D33:D36)</f>
        <v>0</v>
      </c>
      <c r="E37" s="18">
        <f t="array" ref="E37">SUM(E33:E36)</f>
        <v>0</v>
      </c>
      <c r="F37" s="18">
        <f t="array" ref="F37">SUM(F33:F36)</f>
        <v>0</v>
      </c>
      <c r="G37" s="18">
        <f t="array" ref="G37">SUM(G33:G36)</f>
        <v>0</v>
      </c>
      <c r="H37" s="18">
        <f t="array" ref="H37">SUM(H33:H36)</f>
        <v>0</v>
      </c>
      <c r="I37" s="18">
        <f t="array" ref="I37">SUM(I33:I36)</f>
        <v>0</v>
      </c>
      <c r="J37" s="18">
        <f t="array" ref="J37">SUM(J33:J36)</f>
        <v>0</v>
      </c>
      <c r="K37" s="18">
        <f t="array" ref="K37">SUM(K33:K36)</f>
        <v>0</v>
      </c>
      <c r="L37" s="18">
        <f t="array" ref="L37">SUM(B37:F37)</f>
        <v>19684.57</v>
      </c>
      <c r="M37" s="18">
        <f t="array" ref="M37">SUM(G37:J37)</f>
        <v>0</v>
      </c>
      <c r="N37" s="18">
        <f t="array" ref="N37">L37+M37+K37</f>
        <v>19684.57</v>
      </c>
    </row>
    <row r="38" spans="1:14" x14ac:dyDescent="0.25">
      <c r="A38" s="9" t="s">
        <v>52</v>
      </c>
      <c r="B38" s="10"/>
      <c r="C38" s="10">
        <v>10</v>
      </c>
      <c r="D38" s="10"/>
      <c r="E38" s="10"/>
      <c r="F38" s="10"/>
      <c r="G38" s="10"/>
      <c r="H38" s="10"/>
      <c r="I38" s="10"/>
      <c r="J38" s="10"/>
      <c r="K38" s="10"/>
      <c r="L38" s="10">
        <v>10</v>
      </c>
      <c r="M38" s="10"/>
      <c r="N38" s="11">
        <v>10</v>
      </c>
    </row>
    <row r="39" spans="1:14" x14ac:dyDescent="0.25">
      <c r="A39" s="9" t="s">
        <v>53</v>
      </c>
      <c r="B39" s="10"/>
      <c r="C39" s="10">
        <v>11.25</v>
      </c>
      <c r="D39" s="10"/>
      <c r="E39" s="10"/>
      <c r="F39" s="10"/>
      <c r="G39" s="10"/>
      <c r="H39" s="10"/>
      <c r="I39" s="10"/>
      <c r="J39" s="10"/>
      <c r="K39" s="10"/>
      <c r="L39" s="10">
        <v>11.25</v>
      </c>
      <c r="M39" s="10"/>
      <c r="N39" s="11">
        <v>11.25</v>
      </c>
    </row>
    <row r="40" spans="1:14" ht="21.4" customHeight="1" x14ac:dyDescent="0.25">
      <c r="A40" s="9" t="s">
        <v>54</v>
      </c>
      <c r="B40" s="10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1" t="s">
        <v>17</v>
      </c>
    </row>
    <row r="41" spans="1:14" x14ac:dyDescent="0.25">
      <c r="A41" s="9" t="s">
        <v>55</v>
      </c>
      <c r="B41" s="10"/>
      <c r="C41" s="10"/>
      <c r="D41" s="10"/>
      <c r="E41" s="10"/>
      <c r="F41" s="10"/>
      <c r="G41" s="10"/>
      <c r="H41" s="10"/>
      <c r="I41" s="10"/>
      <c r="J41" s="10"/>
      <c r="K41" s="10">
        <v>6093.6</v>
      </c>
      <c r="L41" s="10"/>
      <c r="M41" s="10"/>
      <c r="N41" s="11">
        <v>6093.6</v>
      </c>
    </row>
    <row r="42" spans="1:14" x14ac:dyDescent="0.25">
      <c r="A42" s="9" t="s">
        <v>56</v>
      </c>
      <c r="B42" s="10"/>
      <c r="C42" s="10"/>
      <c r="D42" s="10"/>
      <c r="E42" s="10"/>
      <c r="F42" s="10"/>
      <c r="G42" s="10"/>
      <c r="H42" s="10"/>
      <c r="I42" s="10"/>
      <c r="J42" s="10"/>
      <c r="K42" s="10">
        <v>49600</v>
      </c>
      <c r="L42" s="10"/>
      <c r="M42" s="10"/>
      <c r="N42" s="11">
        <v>49600</v>
      </c>
    </row>
    <row r="43" spans="1:14" x14ac:dyDescent="0.25">
      <c r="A43" s="9" t="s">
        <v>57</v>
      </c>
      <c r="B43" s="10">
        <v>58492.32</v>
      </c>
      <c r="C43" s="10">
        <v>460189.37</v>
      </c>
      <c r="D43" s="10">
        <v>24400</v>
      </c>
      <c r="E43" s="10">
        <v>19614.57</v>
      </c>
      <c r="F43" s="10">
        <v>37152.839999999997</v>
      </c>
      <c r="G43" s="10"/>
      <c r="H43" s="10"/>
      <c r="I43" s="10"/>
      <c r="J43" s="10"/>
      <c r="K43" s="10">
        <v>10000</v>
      </c>
      <c r="L43" s="10">
        <v>599849.1</v>
      </c>
      <c r="M43" s="10"/>
      <c r="N43" s="11">
        <v>609849.1</v>
      </c>
    </row>
    <row r="44" spans="1:14" x14ac:dyDescent="0.25">
      <c r="A44" s="18">
        <f t="array" ref="A44">SUM(I45:L45)</f>
        <v>12000</v>
      </c>
      <c r="B44" s="18">
        <f t="array" ref="B44">SUM(B41:B43)</f>
        <v>58492.32</v>
      </c>
      <c r="C44" s="18">
        <f t="array" ref="C44">SUM(C41:C43)</f>
        <v>460189.37</v>
      </c>
      <c r="D44" s="18">
        <f t="array" ref="D44">SUM(D41:D43)</f>
        <v>24400</v>
      </c>
      <c r="E44" s="18">
        <f t="array" ref="E44">SUM(E41:E43)</f>
        <v>19614.57</v>
      </c>
      <c r="F44" s="18">
        <f t="array" ref="F44">SUM(F41:F43)</f>
        <v>37152.839999999997</v>
      </c>
      <c r="G44" s="18">
        <f t="array" ref="G44">SUM(G41:G43)</f>
        <v>0</v>
      </c>
      <c r="H44" s="18">
        <f t="array" ref="H44">SUM(H41:H43)</f>
        <v>0</v>
      </c>
      <c r="I44" s="18">
        <f t="array" ref="I44">SUM(I41:I43)</f>
        <v>0</v>
      </c>
      <c r="J44" s="18">
        <f t="array" ref="J44">SUM(J41:J43)</f>
        <v>0</v>
      </c>
      <c r="K44" s="18">
        <f t="array" ref="K44">SUM(K41:K43)</f>
        <v>65693.600000000006</v>
      </c>
      <c r="L44" s="18">
        <f t="array" ref="L44">SUM(B44:F44)</f>
        <v>599849.09999999986</v>
      </c>
      <c r="M44" s="18">
        <f t="array" ref="M44">SUM(G44:J44)</f>
        <v>0</v>
      </c>
      <c r="N44" s="18">
        <f t="array" ref="N44">L44+M44+K44</f>
        <v>665542.69999999984</v>
      </c>
    </row>
    <row r="45" spans="1:14" x14ac:dyDescent="0.25">
      <c r="A45" s="9" t="s">
        <v>58</v>
      </c>
      <c r="B45" s="10"/>
      <c r="C45" s="10">
        <v>12000</v>
      </c>
      <c r="D45" s="10"/>
      <c r="E45" s="10"/>
      <c r="F45" s="10"/>
      <c r="G45" s="10"/>
      <c r="H45" s="10"/>
      <c r="I45" s="10"/>
      <c r="J45" s="10"/>
      <c r="K45" s="10"/>
      <c r="L45" s="10">
        <v>12000</v>
      </c>
      <c r="M45" s="10"/>
      <c r="N45" s="11">
        <v>12000</v>
      </c>
    </row>
    <row r="46" spans="1:14" x14ac:dyDescent="0.25">
      <c r="A46" s="9" t="s">
        <v>59</v>
      </c>
      <c r="B46" s="10"/>
      <c r="C46" s="10">
        <v>110.21</v>
      </c>
      <c r="D46" s="10"/>
      <c r="E46" s="10"/>
      <c r="F46" s="10"/>
      <c r="G46" s="10"/>
      <c r="H46" s="10"/>
      <c r="I46" s="10"/>
      <c r="J46" s="10"/>
      <c r="K46" s="10"/>
      <c r="L46" s="10">
        <v>110.21</v>
      </c>
      <c r="M46" s="10"/>
      <c r="N46" s="11">
        <v>110.21</v>
      </c>
    </row>
    <row r="47" spans="1:14" x14ac:dyDescent="0.25">
      <c r="A47" s="9" t="s">
        <v>60</v>
      </c>
      <c r="B47" s="10"/>
      <c r="C47" s="10"/>
      <c r="D47" s="10"/>
      <c r="E47" s="10"/>
      <c r="F47" s="10"/>
      <c r="G47" s="10"/>
      <c r="H47" s="10"/>
      <c r="I47" s="10"/>
      <c r="J47" s="10"/>
      <c r="K47" s="10">
        <v>3481.89</v>
      </c>
      <c r="L47" s="10"/>
      <c r="M47" s="10"/>
      <c r="N47" s="11">
        <v>3481.89</v>
      </c>
    </row>
    <row r="48" spans="1:14" x14ac:dyDescent="0.25">
      <c r="A48" s="9" t="s">
        <v>61</v>
      </c>
      <c r="B48" s="10">
        <v>24000</v>
      </c>
      <c r="C48" s="10"/>
      <c r="D48" s="10"/>
      <c r="E48" s="10"/>
      <c r="F48" s="10"/>
      <c r="G48" s="10"/>
      <c r="H48" s="10"/>
      <c r="I48" s="10"/>
      <c r="J48" s="10"/>
      <c r="K48" s="10"/>
      <c r="L48" s="10">
        <v>24000</v>
      </c>
      <c r="M48" s="10"/>
      <c r="N48" s="11">
        <v>24000</v>
      </c>
    </row>
    <row r="49" spans="1:14" ht="21.4" customHeight="1" x14ac:dyDescent="0.25">
      <c r="A49" s="9" t="s">
        <v>62</v>
      </c>
      <c r="B49" s="10"/>
      <c r="C49" s="10"/>
      <c r="D49" s="10"/>
      <c r="E49" s="10"/>
      <c r="F49" s="10"/>
      <c r="G49" s="10"/>
      <c r="H49" s="10"/>
      <c r="I49" s="10"/>
      <c r="J49" s="10"/>
      <c r="K49" s="10" t="s">
        <v>22</v>
      </c>
      <c r="L49" s="10"/>
      <c r="M49" s="10"/>
      <c r="N49" s="11" t="s">
        <v>17</v>
      </c>
    </row>
    <row r="50" spans="1:14" x14ac:dyDescent="0.25">
      <c r="A50" s="9" t="s">
        <v>63</v>
      </c>
      <c r="B50" s="10">
        <v>1719.81</v>
      </c>
      <c r="C50" s="10">
        <v>5566.54</v>
      </c>
      <c r="D50" s="10"/>
      <c r="E50" s="10"/>
      <c r="F50" s="10"/>
      <c r="G50" s="10"/>
      <c r="H50" s="10"/>
      <c r="I50" s="10"/>
      <c r="J50" s="10"/>
      <c r="K50" s="10"/>
      <c r="L50" s="10">
        <v>7286.35</v>
      </c>
      <c r="M50" s="10"/>
      <c r="N50" s="11">
        <v>7286.35</v>
      </c>
    </row>
    <row r="51" spans="1:14" x14ac:dyDescent="0.25">
      <c r="A51" s="9" t="s">
        <v>64</v>
      </c>
      <c r="B51" s="10"/>
      <c r="C51" s="10">
        <v>2547.1999999999998</v>
      </c>
      <c r="D51" s="10"/>
      <c r="E51" s="10"/>
      <c r="F51" s="10"/>
      <c r="G51" s="10"/>
      <c r="H51" s="10"/>
      <c r="I51" s="10"/>
      <c r="J51" s="10"/>
      <c r="K51" s="10"/>
      <c r="L51" s="10">
        <v>2547.1999999999998</v>
      </c>
      <c r="M51" s="10"/>
      <c r="N51" s="11">
        <v>2547.1999999999998</v>
      </c>
    </row>
    <row r="52" spans="1:14" x14ac:dyDescent="0.25">
      <c r="A52" s="9" t="s">
        <v>65</v>
      </c>
      <c r="B52" s="10"/>
      <c r="C52" s="10"/>
      <c r="D52" s="10">
        <v>13959.09</v>
      </c>
      <c r="E52" s="10"/>
      <c r="F52" s="10"/>
      <c r="G52" s="10"/>
      <c r="H52" s="10"/>
      <c r="I52" s="10"/>
      <c r="J52" s="10"/>
      <c r="K52" s="10"/>
      <c r="L52" s="10">
        <v>13959.09</v>
      </c>
      <c r="M52" s="10"/>
      <c r="N52" s="11">
        <v>13959.09</v>
      </c>
    </row>
    <row r="53" spans="1:14" x14ac:dyDescent="0.25">
      <c r="A53" s="9" t="s">
        <v>66</v>
      </c>
      <c r="B53" s="10">
        <v>36869.1</v>
      </c>
      <c r="C53" s="10">
        <v>3874.13</v>
      </c>
      <c r="D53" s="10">
        <v>570.08000000000004</v>
      </c>
      <c r="E53" s="10">
        <v>405.87</v>
      </c>
      <c r="F53" s="10"/>
      <c r="G53" s="10"/>
      <c r="H53" s="10"/>
      <c r="I53" s="10"/>
      <c r="J53" s="10"/>
      <c r="K53" s="10"/>
      <c r="L53" s="10">
        <v>41719.18</v>
      </c>
      <c r="M53" s="10"/>
      <c r="N53" s="11">
        <v>41719.18</v>
      </c>
    </row>
    <row r="54" spans="1:14" x14ac:dyDescent="0.25">
      <c r="A54" s="12" t="s">
        <v>67</v>
      </c>
      <c r="B54" s="13">
        <v>36869.1</v>
      </c>
      <c r="C54" s="13">
        <v>6421.33</v>
      </c>
      <c r="D54" s="13">
        <v>14529.17</v>
      </c>
      <c r="E54" s="13">
        <v>405.87</v>
      </c>
      <c r="F54" s="13" t="s">
        <v>22</v>
      </c>
      <c r="G54" s="13" t="s">
        <v>22</v>
      </c>
      <c r="H54" s="13" t="s">
        <v>22</v>
      </c>
      <c r="I54" s="13" t="s">
        <v>22</v>
      </c>
      <c r="J54" s="13" t="s">
        <v>22</v>
      </c>
      <c r="K54" s="13" t="s">
        <v>22</v>
      </c>
      <c r="L54" s="13">
        <v>58225.47</v>
      </c>
      <c r="M54" s="13" t="s">
        <v>22</v>
      </c>
      <c r="N54" s="14">
        <v>58225.47</v>
      </c>
    </row>
    <row r="55" spans="1:14" x14ac:dyDescent="0.25">
      <c r="A55" s="18">
        <f t="array" ref="A55">SUM(I56:L56)</f>
        <v>-722911.84</v>
      </c>
      <c r="B55" s="16">
        <v>128411.12</v>
      </c>
      <c r="C55" s="16">
        <v>553024.62</v>
      </c>
      <c r="D55" s="16">
        <v>58924.87</v>
      </c>
      <c r="E55" s="16">
        <v>60020.44</v>
      </c>
      <c r="F55" s="16">
        <v>37152.839999999997</v>
      </c>
      <c r="G55" s="16" t="s">
        <v>22</v>
      </c>
      <c r="H55" s="16" t="s">
        <v>22</v>
      </c>
      <c r="I55" s="16" t="s">
        <v>22</v>
      </c>
      <c r="J55" s="16" t="s">
        <v>22</v>
      </c>
      <c r="K55" s="16">
        <v>69175.490000000005</v>
      </c>
      <c r="L55" s="16">
        <v>837533.89</v>
      </c>
      <c r="M55" s="16" t="s">
        <v>22</v>
      </c>
      <c r="N55" s="17">
        <v>906709.38</v>
      </c>
    </row>
    <row r="56" spans="1:14" x14ac:dyDescent="0.25">
      <c r="A56" s="18">
        <f t="array" ref="A56">SUM(I57:L57)</f>
        <v>0</v>
      </c>
      <c r="B56" s="19">
        <v>-128411.12</v>
      </c>
      <c r="C56" s="19">
        <v>-553024.62</v>
      </c>
      <c r="D56" s="19">
        <v>-58924.87</v>
      </c>
      <c r="E56" s="19">
        <v>-152775.03</v>
      </c>
      <c r="F56" s="19">
        <v>-37152.839999999997</v>
      </c>
      <c r="G56" s="19">
        <v>136560.84</v>
      </c>
      <c r="H56" s="19">
        <v>19340</v>
      </c>
      <c r="I56" s="19">
        <v>268791.51</v>
      </c>
      <c r="J56" s="19">
        <v>1250</v>
      </c>
      <c r="K56" s="19">
        <v>-62664.87</v>
      </c>
      <c r="L56" s="19">
        <v>-930288.48</v>
      </c>
      <c r="M56" s="19">
        <v>425942.35</v>
      </c>
      <c r="N56" s="20">
        <v>-567011</v>
      </c>
    </row>
    <row r="57" spans="1:14" ht="22.9" customHeight="1" x14ac:dyDescent="0.25">
      <c r="A57" s="6" t="s">
        <v>68</v>
      </c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8" t="s">
        <v>15</v>
      </c>
    </row>
    <row r="58" spans="1:14" x14ac:dyDescent="0.25">
      <c r="A58" s="9" t="s">
        <v>69</v>
      </c>
      <c r="B58" s="10"/>
      <c r="C58" s="10"/>
      <c r="D58" s="10"/>
      <c r="E58" s="10"/>
      <c r="F58" s="10"/>
      <c r="G58" s="10"/>
      <c r="H58" s="10"/>
      <c r="I58" s="10"/>
      <c r="J58" s="10"/>
      <c r="K58" s="10">
        <v>36734.239999999998</v>
      </c>
      <c r="L58" s="10"/>
      <c r="M58" s="10"/>
      <c r="N58" s="11">
        <v>36734.239999999998</v>
      </c>
    </row>
    <row r="59" spans="1:14" x14ac:dyDescent="0.25">
      <c r="A59" s="12" t="s">
        <v>70</v>
      </c>
      <c r="B59" s="13" t="s">
        <v>22</v>
      </c>
      <c r="C59" s="13" t="s">
        <v>22</v>
      </c>
      <c r="D59" s="13" t="s">
        <v>22</v>
      </c>
      <c r="E59" s="13" t="s">
        <v>22</v>
      </c>
      <c r="F59" s="13" t="s">
        <v>22</v>
      </c>
      <c r="G59" s="13" t="s">
        <v>22</v>
      </c>
      <c r="H59" s="13" t="s">
        <v>22</v>
      </c>
      <c r="I59" s="13" t="s">
        <v>22</v>
      </c>
      <c r="J59" s="13" t="s">
        <v>22</v>
      </c>
      <c r="K59" s="13">
        <v>36734.239999999998</v>
      </c>
      <c r="L59" s="13" t="s">
        <v>22</v>
      </c>
      <c r="M59" s="13" t="s">
        <v>22</v>
      </c>
      <c r="N59" s="14">
        <v>36734.239999999998</v>
      </c>
    </row>
    <row r="60" spans="1:14" x14ac:dyDescent="0.25">
      <c r="A60" s="12" t="s">
        <v>71</v>
      </c>
      <c r="B60" s="13" t="s">
        <v>22</v>
      </c>
      <c r="C60" s="13" t="s">
        <v>22</v>
      </c>
      <c r="D60" s="13" t="s">
        <v>22</v>
      </c>
      <c r="E60" s="13" t="s">
        <v>22</v>
      </c>
      <c r="F60" s="13" t="s">
        <v>22</v>
      </c>
      <c r="G60" s="13" t="s">
        <v>22</v>
      </c>
      <c r="H60" s="13" t="s">
        <v>22</v>
      </c>
      <c r="I60" s="13" t="s">
        <v>22</v>
      </c>
      <c r="J60" s="13" t="s">
        <v>22</v>
      </c>
      <c r="K60" s="13">
        <v>36734.239999999998</v>
      </c>
      <c r="L60" s="13" t="s">
        <v>22</v>
      </c>
      <c r="M60" s="13" t="s">
        <v>22</v>
      </c>
      <c r="N60" s="14">
        <v>36734.239999999998</v>
      </c>
    </row>
    <row r="61" spans="1:14" x14ac:dyDescent="0.25">
      <c r="A61" s="18">
        <f t="array" ref="A61">SUM(I62:L62)</f>
        <v>0</v>
      </c>
      <c r="B61" s="16">
        <v>-128411.12</v>
      </c>
      <c r="C61" s="16">
        <v>-553024.62</v>
      </c>
      <c r="D61" s="16">
        <v>-58924.87</v>
      </c>
      <c r="E61" s="16">
        <v>-152775.03</v>
      </c>
      <c r="F61" s="16">
        <v>-37152.839999999997</v>
      </c>
      <c r="G61" s="16">
        <v>136560.84</v>
      </c>
      <c r="H61" s="16">
        <v>19340</v>
      </c>
      <c r="I61" s="16">
        <v>268791.51</v>
      </c>
      <c r="J61" s="16">
        <v>1250</v>
      </c>
      <c r="K61" s="16">
        <v>-25930.63</v>
      </c>
      <c r="L61" s="16">
        <v>-930288.48</v>
      </c>
      <c r="M61" s="16">
        <v>425942.35</v>
      </c>
      <c r="N61" s="17">
        <v>-530276.76</v>
      </c>
    </row>
    <row r="63" spans="1:14" ht="22.9" customHeight="1" x14ac:dyDescent="0.25"/>
  </sheetData>
  <mergeCells count="2">
    <mergeCell ref="P11:R11"/>
    <mergeCell ref="P3:R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Jimmie Needles</cp:lastModifiedBy>
  <dcterms:created xsi:type="dcterms:W3CDTF">2026-01-13T16:26:32Z</dcterms:created>
  <dcterms:modified xsi:type="dcterms:W3CDTF">2026-01-13T16:33:53Z</dcterms:modified>
</cp:coreProperties>
</file>