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</calcChain>
</file>

<file path=xl/sharedStrings.xml><?xml version="1.0" encoding="utf-8"?>
<sst xmlns="http://schemas.openxmlformats.org/spreadsheetml/2006/main" count="55" uniqueCount="55">
  <si>
    <t>Balance Sheet</t>
  </si>
  <si>
    <t>Blue Agave Functional Medicine PLLC</t>
  </si>
  <si>
    <t>As of Mar 31, 2025</t>
  </si>
  <si>
    <t>Assets</t>
  </si>
  <si>
    <t>Current Assets</t>
  </si>
  <si>
    <t>Bank Accounts</t>
  </si>
  <si>
    <t>Cash</t>
  </si>
  <si>
    <t>SSBT Checking (0421)</t>
  </si>
  <si>
    <t>SSBT Checking LLC Account (7043)</t>
  </si>
  <si>
    <t>Total for Bank Accounts</t>
  </si>
  <si>
    <t>Other Current Assets</t>
  </si>
  <si>
    <t>Inventory Asset</t>
  </si>
  <si>
    <t>Loans to officers Scott</t>
  </si>
  <si>
    <t>Total for Other Current Assets</t>
  </si>
  <si>
    <t>Total for Current Assets</t>
  </si>
  <si>
    <t>Fixed Assets</t>
  </si>
  <si>
    <t>Tools, machinery, and equipment</t>
  </si>
  <si>
    <t>Total for Fixed Assets</t>
  </si>
  <si>
    <t>Other Assets</t>
  </si>
  <si>
    <t>Licenses held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</si>
  <si>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</si>
  <si>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</si>
  <si>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</si>
  <si>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</si>
  <si>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</si>
  <si>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</si>
  <si>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 (A/P)</t>
  </si>
  <si>
    <t>Total for Accounts Payable</t>
  </si>
  <si>
    <t>Credit Cards</t>
  </si>
  <si>
    <t>BAFM LLC CLOSED 9245 (deleted)</t>
  </si>
  <si>
    <t>Total for Credit Cards</t>
  </si>
  <si>
    <t>Other Current Liabilities</t>
  </si>
  <si>
    <t>Direct Deposit Payable</t>
  </si>
  <si>
    <t>Payroll Liabilities</t>
  </si>
  <si>
    <t>Federal Taxes (941/943/944)</t>
  </si>
  <si>
    <t>Federal Unemployment (940)</t>
  </si>
  <si>
    <t>Health Insurance (med and dental)</t>
  </si>
  <si>
    <t>TX Unemployment Tax</t>
  </si>
  <si>
    <t>Total for Payroll Liabilities</t>
  </si>
  <si>
    <t>Total for Other Current Liabilities</t>
  </si>
  <si>
    <t>Total for Current Liabilities</t>
  </si>
  <si>
    <t>Total for Liabilities</t>
  </si>
  <si>
    <t>Equity</t>
  </si>
  <si>
    <t>Opening balance equity</t>
  </si>
  <si>
    <t>Owner Equity Account</t>
  </si>
  <si>
    <t>Scott Knepper Partner Equity Acct</t>
  </si>
  <si>
    <t>Troy Green Partner Equity Acct</t>
  </si>
  <si>
    <t>Total for Owner Equity Account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</si>
  <si>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</si>
  <si>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</si>
  <si>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</si>
  <si>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</si>
  <si>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</si>
  <si>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</si>
  <si>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10:32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</si>
</sst>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0" fontId="3" fillId="0" borderId="0" xfId="0" applyFont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58"/>
  <sheetViews>
    <sheetView tabSelected="1" workbookViewId="0" topLeftCell="A1"/>
  </sheetViews>
  <sheetFormatPr defaultColWidth="11.255" defaultRowHeight="16"/>
  <cols>
    <col min="1" max="1" width="30.7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52</v>
      </c>
      <c r="B5" s="57" t="s">
        <v>53</v>
      </c>
    </row>
    <row r="6" spans="1:1" ht="16">
      <c r="A6" s="40" t="s">
        <v>3</v>
      </c>
    </row>
    <row r="7" spans="1:1" ht="16">
      <c r="A7" s="41" t="s">
        <v>4</v>
      </c>
    </row>
    <row r="8" spans="1:1" ht="16">
      <c r="A8" s="42" t="s">
        <v>5</v>
      </c>
    </row>
    <row r="9" spans="1:2" ht="16">
      <c r="A9" s="43" t="s">
        <v>6</v>
      </c>
      <c r="B9" s="54">
        <v>0</v>
      </c>
    </row>
    <row r="10" spans="1:2" ht="16">
      <c r="A10" s="43" t="s">
        <v>7</v>
      </c>
      <c r="B10" s="54">
        <v>244641.73</v>
      </c>
    </row>
    <row r="11" spans="1:2" ht="16">
      <c r="A11" s="43" t="s">
        <v>8</v>
      </c>
      <c r="B11" s="54">
        <v>6987.06</v>
      </c>
    </row>
    <row r="12" spans="1:2" ht="16">
      <c r="A12" s="44" t="s">
        <v>9</v>
      </c>
      <c r="B12" s="55">
        <f>B8+B9+B10+B11</f>
        <v>251628.79</v>
      </c>
    </row>
    <row r="13" spans="1:1" ht="16">
      <c r="A13" s="42" t="s">
        <v>10</v>
      </c>
    </row>
    <row r="14" spans="1:2" ht="16">
      <c r="A14" s="43" t="s">
        <v>11</v>
      </c>
      <c r="B14" s="54">
        <v>17928.55</v>
      </c>
    </row>
    <row r="15" spans="1:2" ht="16">
      <c r="A15" s="43" t="s">
        <v>12</v>
      </c>
      <c r="B15" s="54">
        <v>562.89</v>
      </c>
    </row>
    <row r="16" spans="1:2" ht="16">
      <c r="A16" s="44" t="s">
        <v>13</v>
      </c>
      <c r="B16" s="55">
        <f>B13+B14+B15</f>
        <v>18491.44</v>
      </c>
    </row>
    <row r="17" spans="1:2" ht="16">
      <c r="A17" s="45" t="s">
        <v>14</v>
      </c>
      <c r="B17" s="55">
        <f>B7+B12+B16</f>
        <v>270120.23</v>
      </c>
    </row>
    <row r="18" spans="1:1" ht="16">
      <c r="A18" s="41" t="s">
        <v>15</v>
      </c>
    </row>
    <row r="19" spans="1:2" ht="16">
      <c r="A19" s="42" t="s">
        <v>16</v>
      </c>
      <c r="B19" s="54">
        <v>7800.0</v>
      </c>
    </row>
    <row r="20" spans="1:2" ht="16">
      <c r="A20" s="45" t="s">
        <v>17</v>
      </c>
      <c r="B20" s="55">
        <f>B18+B19</f>
        <v>7800.0</v>
      </c>
    </row>
    <row r="21" spans="1:1" ht="16">
      <c r="A21" s="41" t="s">
        <v>18</v>
      </c>
    </row>
    <row r="22" spans="1:2" ht="16">
      <c r="A22" s="42" t="s">
        <v>19</v>
      </c>
      <c r="B22" s="54">
        <v>248.0</v>
      </c>
    </row>
    <row r="23" spans="1:2" ht="16">
      <c r="A23" s="45" t="s">
        <v>20</v>
      </c>
      <c r="B23" s="55">
        <f>B21+B22</f>
        <v>248.0</v>
      </c>
    </row>
    <row r="24" spans="1:2" ht="16">
      <c r="A24" s="46" t="s">
        <v>21</v>
      </c>
      <c r="B24" s="55">
        <f>B17+B20+B23</f>
        <v>278168.23</v>
      </c>
    </row>
    <row r="25" spans="1:1" ht="16">
      <c r="A25" s="40" t="s">
        <v>22</v>
      </c>
    </row>
    <row r="26" spans="1:1" ht="16">
      <c r="A26" s="41" t="s">
        <v>23</v>
      </c>
    </row>
    <row r="27" spans="1:1" ht="16">
      <c r="A27" s="42" t="s">
        <v>24</v>
      </c>
    </row>
    <row r="28" spans="1:1" ht="16">
      <c r="A28" s="43" t="s">
        <v>25</v>
      </c>
    </row>
    <row r="29" spans="1:2" ht="16">
      <c r="A29" s="47" t="s">
        <v>26</v>
      </c>
      <c r="B29" s="54">
        <v>4365.0</v>
      </c>
    </row>
    <row r="30" spans="1:2" ht="16">
      <c r="A30" s="48" t="s">
        <v>27</v>
      </c>
      <c r="B30" s="55">
        <f>B28+B29</f>
        <v>4365.0</v>
      </c>
    </row>
    <row r="31" spans="1:1" ht="16">
      <c r="A31" s="43" t="s">
        <v>28</v>
      </c>
    </row>
    <row r="32" spans="1:2" ht="16">
      <c r="A32" s="47" t="s">
        <v>29</v>
      </c>
      <c r="B32" s="54">
        <v>64970.82</v>
      </c>
    </row>
    <row r="33" spans="1:2" ht="16">
      <c r="A33" s="48" t="s">
        <v>30</v>
      </c>
      <c r="B33" s="55">
        <f>B31+B32</f>
        <v>64970.82</v>
      </c>
    </row>
    <row r="34" spans="1:1" ht="16">
      <c r="A34" s="43" t="s">
        <v>31</v>
      </c>
    </row>
    <row r="35" spans="1:2" ht="16">
      <c r="A35" s="47" t="s">
        <v>32</v>
      </c>
      <c r="B35" s="54">
        <v>0</v>
      </c>
    </row>
    <row r="36" spans="1:2" ht="16">
      <c r="A36" s="47" t="s">
        <v>33</v>
      </c>
      <c r="B36" s="54">
        <v>5786.43</v>
      </c>
    </row>
    <row r="37" spans="1:2" ht="16">
      <c r="A37" s="49" t="s">
        <v>34</v>
      </c>
      <c r="B37" s="54">
        <v>-2003.78</v>
      </c>
    </row>
    <row r="38" spans="1:2" ht="16">
      <c r="A38" s="49" t="s">
        <v>35</v>
      </c>
      <c r="B38" s="54">
        <v>-50.66</v>
      </c>
    </row>
    <row r="39" spans="1:2" ht="16">
      <c r="A39" s="49" t="s">
        <v>36</v>
      </c>
      <c r="B39" s="54">
        <v>3479.32</v>
      </c>
    </row>
    <row r="40" spans="1:2" ht="16">
      <c r="A40" s="49" t="s">
        <v>37</v>
      </c>
      <c r="B40" s="54">
        <v>-3248.56</v>
      </c>
    </row>
    <row r="41" spans="1:2" ht="16">
      <c r="A41" s="50" t="s">
        <v>38</v>
      </c>
      <c r="B41" s="55">
        <f>B36+B37+B38+B39+B40</f>
        <v>3962.7500000000014</v>
      </c>
    </row>
    <row r="42" spans="1:2" ht="16">
      <c r="A42" s="48" t="s">
        <v>39</v>
      </c>
      <c r="B42" s="55">
        <f>B34+B35+B41</f>
        <v>3962.7500000000014</v>
      </c>
    </row>
    <row r="43" spans="1:2" ht="16">
      <c r="A43" s="44" t="s">
        <v>40</v>
      </c>
      <c r="B43" s="55">
        <f>B27+B30+B33+B42</f>
        <v>73298.57</v>
      </c>
    </row>
    <row r="44" spans="1:2" ht="16">
      <c r="A44" s="45" t="s">
        <v>41</v>
      </c>
      <c r="B44" s="55">
        <f>B26+B43</f>
        <v>73298.57</v>
      </c>
    </row>
    <row r="45" spans="1:1" ht="16">
      <c r="A45" s="41" t="s">
        <v>42</v>
      </c>
    </row>
    <row r="46" spans="1:2" ht="16">
      <c r="A46" s="42" t="s">
        <v>43</v>
      </c>
      <c r="B46" s="54">
        <v>-311.8</v>
      </c>
    </row>
    <row r="47" spans="1:2" ht="16">
      <c r="A47" s="42" t="s">
        <v>44</v>
      </c>
      <c r="B47" s="56"/>
    </row>
    <row r="48" spans="1:2" ht="16">
      <c r="A48" s="43" t="s">
        <v>45</v>
      </c>
      <c r="B48" s="54">
        <v>-45000.0</v>
      </c>
    </row>
    <row r="49" spans="1:2" ht="16">
      <c r="A49" s="43" t="s">
        <v>46</v>
      </c>
      <c r="B49" s="54">
        <v>-135000.0</v>
      </c>
    </row>
    <row r="50" spans="1:2" ht="16">
      <c r="A50" s="44" t="s">
        <v>47</v>
      </c>
      <c r="B50" s="55">
        <f>B47+B48+B49</f>
        <v>-180000.0</v>
      </c>
    </row>
    <row r="51" spans="1:2" ht="16">
      <c r="A51" s="42" t="s">
        <v>48</v>
      </c>
      <c r="B51" s="54">
        <v>55249.78999999996</v>
      </c>
    </row>
    <row r="52" spans="1:2" ht="16">
      <c r="A52" s="42" t="s">
        <v>49</v>
      </c>
      <c r="B52" s="54">
        <v>329931.6699999999</v>
      </c>
    </row>
    <row r="53" spans="1:2" ht="16">
      <c r="A53" s="45" t="s">
        <v>50</v>
      </c>
      <c r="B53" s="55">
        <f>B45+B46+B50+B51+B52</f>
        <v>204869.6599999999</v>
      </c>
    </row>
    <row r="54" spans="1:2" ht="16">
      <c r="A54" s="46" t="s">
        <v>51</v>
      </c>
      <c r="B54" s="55">
        <f>B44+B53</f>
        <v>278168.22999999986</v>
      </c>
    </row>
    <row r="58" spans="1:1" ht="16">
      <c r="A58" s="58" t="s">
        <v>54</v>
      </c>
    </row>
  </sheetData>
  <mergeCells count="4">
    <mergeCell ref="A1:B1"/>
    <mergeCell ref="A2:B2"/>
    <mergeCell ref="A3:B3"/>
    <mergeCell ref="A58:B5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