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<sst xmlns="http://schemas.openxmlformats.org/spreadsheetml/2006/main" count="43" uniqueCount="43">
  <si>
    <t>Balance Sheet</t>
  </si>
  <si>
    <t>Blue Agave Medicine Company PLLC</t>
  </si>
  <si>
    <t>As of Mar 31, 2026</t>
  </si>
  <si>
    <t>Assets</t>
  </si>
  <si>
    <t>Current Assets</t>
  </si>
  <si>
    <t>Bank Accounts</t>
  </si>
  <si>
    <t>BAFM HoldCo (1838)</t>
  </si>
  <si>
    <t>Total for Bank Accounts</t>
  </si>
  <si>
    <t>Other Current Assets</t>
  </si>
  <si>
    <t>Intercompany Transfer Receivable</t>
  </si>
  <si>
    <t>QuickBooks Tax Holding Account</t>
  </si>
  <si>
    <t>Total for Other Current Assets</t>
  </si>
  <si>
    <t>Total for Current Assets</t>
  </si>
  <si>
    <t>Total for Assets</t>
  </si>
  <si>
    <t>Liabilities and Equity</t>
  </si>
  <si>
    <t>Liabilities</t>
  </si>
  <si>
    <t>Current Liabilities</t>
  </si>
  <si>
    <t>Accounts Payable</t>
  </si>
  <si>
    <t>Accounts payable</t>
  </si>
  <si>
    <t>Total for Accounts Payable</t>
  </si>
  <si>
    <t>Other Current Liabilities</t>
  </si>
  <si>
    <t>Direct Deposit Payable</t>
  </si>
  <si>
    <t>Intercompany Transfer Payable</t>
  </si>
  <si>
    <t>Payroll Liabilities</t>
  </si>
  <si>
    <t>Federal Taxes (941/943/944)</t>
  </si>
  <si>
    <t>Federal Unemployment (940)</t>
  </si>
  <si>
    <t>TX Unemployment Tax</t>
  </si>
  <si>
    <t>Total for Payroll Liabilities</t>
  </si>
  <si>
    <t>Total for Other Current Liabilities</t>
  </si>
  <si>
    <t>Total for Current Liabilities</t>
  </si>
  <si>
    <t>Total for Liabilities</t>
  </si>
  <si>
    <t>Equity</t>
  </si>
  <si>
    <t>Owner Equity Account</t>
  </si>
  <si>
    <t>Scott Knepper Partner Equity Acct</t>
  </si>
  <si>
    <t>Troy Green Partner Equity Acct</t>
  </si>
  <si>
    <t>Total for Owner Equity Account</t>
  </si>
  <si>
    <t>Retained earnings</t>
  </si>
  <si>
    <t>Net Income</t>
  </si>
  <si>
    <t>Total for Equity</t>
  </si>
  <si>
    <t>Total for Liabilities and Equity</t>
  </si>
  <si>
    <t/>
  </si>
  <si>
    <t>Total</t>
  </si>
  <si>
    <t>Accrual Basis Monday, April 27, 2026 12:44 PM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</si>
</sst>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59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indent="3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indent="4"/>
    </xf>
    <xf numFmtId="0" fontId="3" fillId="0" borderId="0" xfId="0" applyFont="1" applyAlignment="1">
      <alignment horizontal="left" indent="4"/>
    </xf>
    <xf numFmtId="0" fontId="2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3" fillId="0" borderId="0" xfId="0" applyFont="1"/>
    <xf numFmtId="0" fontId="0" fillId="0" borderId="0" xfId="0" applyAlignment="1">
      <alignment horizontal="left" indent="5"/>
    </xf>
    <xf numFmtId="0" fontId="3" fillId="0" borderId="0" xfId="0" applyFont="1" applyAlignment="1">
      <alignment horizontal="left" indent="5"/>
    </xf>
    <xf numFmtId="0" fontId="2" fillId="0" borderId="0" xfId="0" applyFont="1" applyAlignment="1">
      <alignment horizontal="left" indent="4"/>
    </xf>
    <xf numFmtId="0" fontId="5" fillId="0" borderId="0" xfId="0" applyFont="1" applyAlignment="1">
      <alignment horizontal="left" indent="4"/>
    </xf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3"/>
    </xf>
    <xf numFmtId="0" fontId="5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4"/>
    </xf>
    <xf numFmtId="0" fontId="5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5"/>
    </xf>
    <xf numFmtId="0" fontId="5" fillId="0" borderId="0" xfId="0" applyFont="1" applyAlignment="1">
      <alignment horizontal="left" wrapText="1" indent="4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178" fontId="3" fillId="0" borderId="0" xfId="0" applyNumberFormat="1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1" xfId="20" applyFont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B46"/>
  <sheetViews>
    <sheetView tabSelected="1" workbookViewId="0" topLeftCell="A1"/>
  </sheetViews>
  <sheetFormatPr defaultColWidth="11.255" defaultRowHeight="16"/>
  <cols>
    <col min="1" max="1" width="30.75" style="51" customWidth="1"/>
    <col min="2" max="2" width="16.125" style="51" customWidth="1"/>
  </cols>
  <sheetData>
    <row r="1" spans="1:1" ht="16">
      <c r="A1" s="36" t="s">
        <v>0</v>
      </c>
    </row>
    <row r="2" spans="1:1" ht="16">
      <c r="A2" s="37" t="s">
        <v>1</v>
      </c>
    </row>
    <row r="3" spans="1:1" ht="16">
      <c r="A3" s="38" t="s">
        <v>2</v>
      </c>
    </row>
    <row r="5" spans="1:2" ht="16">
      <c r="A5" s="53" t="s">
        <v>40</v>
      </c>
      <c r="B5" s="57" t="s">
        <v>41</v>
      </c>
    </row>
    <row r="6" spans="1:1" ht="16">
      <c r="A6" s="40" t="s">
        <v>3</v>
      </c>
    </row>
    <row r="7" spans="1:1" ht="16">
      <c r="A7" s="41" t="s">
        <v>4</v>
      </c>
    </row>
    <row r="8" spans="1:1" ht="16">
      <c r="A8" s="42" t="s">
        <v>5</v>
      </c>
    </row>
    <row r="9" spans="1:2" ht="16">
      <c r="A9" s="43" t="s">
        <v>6</v>
      </c>
      <c r="B9" s="54">
        <v>350329.4</v>
      </c>
    </row>
    <row r="10" spans="1:2" ht="16">
      <c r="A10" s="44" t="s">
        <v>7</v>
      </c>
      <c r="B10" s="55">
        <f>B8+B9</f>
        <v>350329.4</v>
      </c>
    </row>
    <row r="11" spans="1:1" ht="16">
      <c r="A11" s="42" t="s">
        <v>8</v>
      </c>
    </row>
    <row r="12" spans="1:2" ht="16">
      <c r="A12" s="43" t="s">
        <v>9</v>
      </c>
      <c r="B12" s="54">
        <v>2271.33</v>
      </c>
    </row>
    <row r="13" spans="1:2" ht="16">
      <c r="A13" s="43" t="s">
        <v>10</v>
      </c>
      <c r="B13" s="54">
        <v>2766.13</v>
      </c>
    </row>
    <row r="14" spans="1:2" ht="16">
      <c r="A14" s="44" t="s">
        <v>11</v>
      </c>
      <c r="B14" s="55">
        <f>B11+B12+B13</f>
        <v>5037.46</v>
      </c>
    </row>
    <row r="15" spans="1:2" ht="16">
      <c r="A15" s="45" t="s">
        <v>12</v>
      </c>
      <c r="B15" s="55">
        <f>B7+B10+B14</f>
        <v>355366.86000000004</v>
      </c>
    </row>
    <row r="16" spans="1:2" ht="16">
      <c r="A16" s="46" t="s">
        <v>13</v>
      </c>
      <c r="B16" s="55">
        <f>B15</f>
        <v>355366.86000000004</v>
      </c>
    </row>
    <row r="17" spans="1:1" ht="16">
      <c r="A17" s="40" t="s">
        <v>14</v>
      </c>
    </row>
    <row r="18" spans="1:1" ht="16">
      <c r="A18" s="41" t="s">
        <v>15</v>
      </c>
    </row>
    <row r="19" spans="1:1" ht="16">
      <c r="A19" s="42" t="s">
        <v>16</v>
      </c>
    </row>
    <row r="20" spans="1:1" ht="16">
      <c r="A20" s="43" t="s">
        <v>17</v>
      </c>
    </row>
    <row r="21" spans="1:2" ht="16">
      <c r="A21" s="47" t="s">
        <v>18</v>
      </c>
      <c r="B21" s="54">
        <v>0</v>
      </c>
    </row>
    <row r="22" spans="1:2" ht="16">
      <c r="A22" s="48" t="s">
        <v>19</v>
      </c>
      <c r="B22" s="55">
        <f>B20+B21</f>
        <v>0.0</v>
      </c>
    </row>
    <row r="23" spans="1:1" ht="16">
      <c r="A23" s="43" t="s">
        <v>20</v>
      </c>
    </row>
    <row r="24" spans="1:2" ht="16">
      <c r="A24" s="47" t="s">
        <v>21</v>
      </c>
      <c r="B24" s="54">
        <v>0</v>
      </c>
    </row>
    <row r="25" spans="1:2" ht="16">
      <c r="A25" s="47" t="s">
        <v>22</v>
      </c>
      <c r="B25" s="54">
        <v>565025.0</v>
      </c>
    </row>
    <row r="26" spans="1:2" ht="16">
      <c r="A26" s="47" t="s">
        <v>23</v>
      </c>
      <c r="B26" s="56"/>
    </row>
    <row r="27" spans="1:2" ht="16">
      <c r="A27" s="49" t="s">
        <v>24</v>
      </c>
      <c r="B27" s="54">
        <v>1733.82</v>
      </c>
    </row>
    <row r="28" spans="1:2" ht="16">
      <c r="A28" s="49" t="s">
        <v>25</v>
      </c>
      <c r="B28" s="54">
        <v>70.15</v>
      </c>
    </row>
    <row r="29" spans="1:2" ht="16">
      <c r="A29" s="49" t="s">
        <v>26</v>
      </c>
      <c r="B29" s="54">
        <v>423.69</v>
      </c>
    </row>
    <row r="30" spans="1:2" ht="16">
      <c r="A30" s="50" t="s">
        <v>27</v>
      </c>
      <c r="B30" s="55">
        <f>B26+B27+B28+B29</f>
        <v>2227.66</v>
      </c>
    </row>
    <row r="31" spans="1:2" ht="16">
      <c r="A31" s="48" t="s">
        <v>28</v>
      </c>
      <c r="B31" s="55">
        <f>B23+B24+B25+B30</f>
        <v>567252.66</v>
      </c>
    </row>
    <row r="32" spans="1:2" ht="16">
      <c r="A32" s="44" t="s">
        <v>29</v>
      </c>
      <c r="B32" s="55">
        <f>B19+B22+B31</f>
        <v>567252.66</v>
      </c>
    </row>
    <row r="33" spans="1:2" ht="16">
      <c r="A33" s="45" t="s">
        <v>30</v>
      </c>
      <c r="B33" s="55">
        <f>B18+B32</f>
        <v>567252.66</v>
      </c>
    </row>
    <row r="34" spans="1:1" ht="16">
      <c r="A34" s="41" t="s">
        <v>31</v>
      </c>
    </row>
    <row r="35" spans="1:2" ht="16">
      <c r="A35" s="42" t="s">
        <v>32</v>
      </c>
      <c r="B35" s="56"/>
    </row>
    <row r="36" spans="1:2" ht="16">
      <c r="A36" s="43" t="s">
        <v>33</v>
      </c>
      <c r="B36" s="54">
        <v>-80000.0</v>
      </c>
    </row>
    <row r="37" spans="1:2" ht="16">
      <c r="A37" s="43" t="s">
        <v>34</v>
      </c>
      <c r="B37" s="54">
        <v>-80000.0</v>
      </c>
    </row>
    <row r="38" spans="1:2" ht="16">
      <c r="A38" s="44" t="s">
        <v>35</v>
      </c>
      <c r="B38" s="55">
        <f>B35+B36+B37</f>
        <v>-160000.0</v>
      </c>
    </row>
    <row r="39" spans="1:2" ht="16">
      <c r="A39" s="42" t="s">
        <v>36</v>
      </c>
      <c r="B39" s="56"/>
    </row>
    <row r="40" spans="1:2" ht="16">
      <c r="A40" s="42" t="s">
        <v>37</v>
      </c>
      <c r="B40" s="54">
        <v>-51885.8</v>
      </c>
    </row>
    <row r="41" spans="1:2" ht="16">
      <c r="A41" s="45" t="s">
        <v>38</v>
      </c>
      <c r="B41" s="55">
        <f>B34+B38+B39+B40</f>
        <v>-211885.8</v>
      </c>
    </row>
    <row r="42" spans="1:2" ht="16">
      <c r="A42" s="46" t="s">
        <v>39</v>
      </c>
      <c r="B42" s="55">
        <f>B33+B41</f>
        <v>355366.86000000004</v>
      </c>
    </row>
    <row r="46" spans="1:1" ht="16">
      <c r="A46" s="58" t="s">
        <v>42</v>
      </c>
    </row>
  </sheetData>
  <mergeCells count="4">
    <mergeCell ref="A1:B1"/>
    <mergeCell ref="A2:B2"/>
    <mergeCell ref="A3:B3"/>
    <mergeCell ref="A46:B46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